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<sst xmlns="http://schemas.openxmlformats.org/spreadsheetml/2006/main" count="187" uniqueCount="160">
  <si>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</si>
  <si>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</si>
  <si>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</si>
  <si>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</si>
  <si>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</si>
  <si>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</si>
  <si>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</si>
  <si>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</si>
  <si>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</si>
  <si>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</si>
  <si>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</si>
  <si>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</si>
  <si>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</si>
  <si>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</si>
  <si>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</si>
  <si>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</si>
  <si>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</si>
  <si>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</si>
  <si>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</si>
  <si>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</si>
  <si>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</si>
  <si>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</si>
  <si>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</si>
  <si>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</si>
  <si>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</si>
  <si>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</si>
  <si>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</si>
  <si>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</si>
  <si>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</si>
  <si>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</si>
  <si>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</si>
  <si>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</si>
  <si>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</si>
  <si>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</si>
  <si>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</si>
  <si>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</si>
  <si>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</si>
  <si>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</si>
  <si>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</si>
  <si>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</si>
  <si>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</si>
  <si>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</si>
  <si>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</si>
  <si>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</si>
  <si>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</si>
  <si>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</si>
  <si>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</si>
  <si>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</si>
  <si>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</si>
  <si>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</si>
  <si>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</si>
  <si>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</si>
  <si>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</si>
  <si>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</si>
  <si>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</si>
  <si>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</si>
  <si>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</si>
  <si>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</si>
  <si>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</si>
  <si>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</si>
  <si>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</si>
  <si>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</si>
  <si>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</si>
  <si>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</si>
  <si>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</si>
  <si>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</si>
  <si>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</si>
  <si>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</si>
  <si>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</si>
  <si>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</si>
  <si>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</si>
  <si>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</si>
  <si>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</si>
  <si>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</si>
  <si>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</si>
  <si>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</si>
  <si>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</si>
  <si>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</si>
  <si>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</si>
  <si>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</si>
  <si>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</si>
  <si>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</si>
  <si>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</si>
  <si>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</si>
  <si>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</si>
  <si>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</si>
  <si>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</si>
  <si>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</si>
  <si>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</si>
  <si>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</si>
  <si>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</si>
  <si>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</si>
  <si>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</si>
  <si>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</si>
  <si>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</si>
  <si>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</si>
  <si>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</si>
  <si>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</si>
  <si>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</si>
  <si>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</si>
  <si>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</si>
  <si>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</si>
  <si>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</si>
  <si>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</si>
  <si>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</si>
  <si>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</si>
  <si>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</si>
  <si>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</si>
  <si>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</si>
  <si>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</si>
  <si>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</si>
  <si>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</si>
  <si>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</si>
  <si>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</si>
  <si>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</si>
  <si>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</si>
  <si>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</si>
  <si>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</si>
  <si>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</si>
  <si>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</si>
  <si>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</si>
  <si>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</si>
  <si>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</si>
  <si>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</si>
  <si>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</si>
  <si>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</si>
  <si>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</si>
  <si>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</si>
  <si>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</si>
  <si>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</si>
  <si>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</si>
  <si>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</si>
  <si>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</si>
  <si>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</si>
  <si>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</si>
  <si>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</si>
  <si>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</si>
  <si>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</si>
  <si>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</si>
  <si>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</si>
  <si>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</si>
  <si>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</si>
  <si>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</si>
  <si>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</si>
  <si>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</si>
  <si>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</si>
  <si>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</si>
  <si>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</si>
  <si>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</si>
  <si>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</si>
  <si>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</si>
  <si>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</si>
  <si>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</si>
  <si>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</si>
  <si>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Д.Т. Санакоєв</t>
  </si>
  <si>
    <t>Н.О. Макієнко</t>
  </si>
  <si>
    <t>(03379) 212 21</t>
  </si>
  <si>
    <t>(03379) 214 54</t>
  </si>
  <si>
    <t>inbox@gr.vl.court.gov.ua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</si>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</sst>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29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&amp;L5EB29E42&amp;C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712</v>
      </c>
      <c r="D6" s="88">
        <f>SUM(D7,D10,D13,D14,D15,D21,D24,D25,D18,D19,D20)</f>
        <v>663377.5599999998</v>
      </c>
      <c r="E6" s="88">
        <f>SUM(E7,E10,E13,E14,E15,E21,E24,E25,E18,E19,E20)</f>
        <v>609</v>
      </c>
      <c r="F6" s="88">
        <f>SUM(F7,F10,F13,F14,F15,F21,F24,F25,F18,F19,F20)</f>
        <v>578541.7599999999</v>
      </c>
      <c r="G6" s="88">
        <f>SUM(G7,G10,G13,G14,G15,G21,G24,G25,G18,G19,G20)</f>
        <v>6</v>
      </c>
      <c r="H6" s="88">
        <f>SUM(H7,H10,H13,H14,H15,H21,H24,H25,H18,H19,H20)</f>
        <v>7301</v>
      </c>
      <c r="I6" s="88">
        <f>SUM(I7,I10,I13,I14,I15,I21,I24,I25,I18,I19,I20)</f>
        <v>40</v>
      </c>
      <c r="J6" s="88">
        <f>SUM(J7,J10,J13,J14,J15,J21,J24,J25,J18,J19,J20)</f>
        <v>35214.9</v>
      </c>
      <c r="K6" s="88">
        <f>SUM(K7,K10,K13,K14,K15,K21,K24,K25,K18,K19,K20)</f>
        <v>59</v>
      </c>
      <c r="L6" s="88">
        <f>SUM(L7,L10,L13,L14,L15,L21,L24,L25,L18,L19,L20)</f>
        <v>62153.45</v>
      </c>
    </row>
    <row r="7" spans="1:12" ht="12.75" customHeight="1">
      <c r="A7" s="86">
        <v>2</v>
      </c>
      <c r="B7" s="89" t="s">
        <v>68</v>
      </c>
      <c r="C7" s="90">
        <v>229</v>
      </c>
      <c r="D7" s="90">
        <v>348118.51</v>
      </c>
      <c r="E7" s="90">
        <v>163</v>
      </c>
      <c r="F7" s="90">
        <v>276143.4</v>
      </c>
      <c r="G7" s="90">
        <v>3</v>
      </c>
      <c r="H7" s="90">
        <v>4577</v>
      </c>
      <c r="I7" s="90">
        <v>30</v>
      </c>
      <c r="J7" s="90">
        <v>29096.8</v>
      </c>
      <c r="K7" s="90">
        <v>35</v>
      </c>
      <c r="L7" s="90">
        <v>49004.15</v>
      </c>
    </row>
    <row r="8" spans="1:12" ht="12.75">
      <c r="A8" s="86">
        <v>3</v>
      </c>
      <c r="B8" s="91" t="s">
        <v>69</v>
      </c>
      <c r="C8" s="90">
        <v>65</v>
      </c>
      <c r="D8" s="90">
        <v>162077.35</v>
      </c>
      <c r="E8" s="90">
        <v>62</v>
      </c>
      <c r="F8" s="90">
        <v>156608.84</v>
      </c>
      <c r="G8" s="90">
        <v>1</v>
      </c>
      <c r="H8" s="90">
        <v>2270</v>
      </c>
      <c r="I8" s="90">
        <v>2</v>
      </c>
      <c r="J8" s="90">
        <v>1984.8</v>
      </c>
      <c r="K8" s="90"/>
      <c r="L8" s="90"/>
    </row>
    <row r="9" spans="1:12" ht="12.75">
      <c r="A9" s="86">
        <v>4</v>
      </c>
      <c r="B9" s="91" t="s">
        <v>70</v>
      </c>
      <c r="C9" s="90">
        <v>164</v>
      </c>
      <c r="D9" s="90">
        <v>186041.16</v>
      </c>
      <c r="E9" s="90">
        <v>101</v>
      </c>
      <c r="F9" s="90">
        <v>119534.56</v>
      </c>
      <c r="G9" s="90">
        <v>2</v>
      </c>
      <c r="H9" s="90">
        <v>2307</v>
      </c>
      <c r="I9" s="90">
        <v>28</v>
      </c>
      <c r="J9" s="90">
        <v>27112</v>
      </c>
      <c r="K9" s="90">
        <v>35</v>
      </c>
      <c r="L9" s="90">
        <v>49004.15</v>
      </c>
    </row>
    <row r="10" spans="1:12" ht="12.75">
      <c r="A10" s="86">
        <v>5</v>
      </c>
      <c r="B10" s="89" t="s">
        <v>71</v>
      </c>
      <c r="C10" s="90">
        <v>96</v>
      </c>
      <c r="D10" s="90">
        <v>103948.8</v>
      </c>
      <c r="E10" s="90">
        <v>83</v>
      </c>
      <c r="F10" s="90">
        <v>102004.76</v>
      </c>
      <c r="G10" s="90">
        <v>3</v>
      </c>
      <c r="H10" s="90">
        <v>2724</v>
      </c>
      <c r="I10" s="90">
        <v>5</v>
      </c>
      <c r="J10" s="90">
        <v>4877.6</v>
      </c>
      <c r="K10" s="90">
        <v>5</v>
      </c>
      <c r="L10" s="90">
        <v>4962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5</v>
      </c>
      <c r="F11" s="90">
        <v>27088.36</v>
      </c>
      <c r="G11" s="90"/>
      <c r="H11" s="90"/>
      <c r="I11" s="90">
        <v>1</v>
      </c>
      <c r="J11" s="90">
        <v>992.4</v>
      </c>
      <c r="K11" s="90"/>
      <c r="L11" s="90"/>
    </row>
    <row r="12" spans="1:12" ht="12.75">
      <c r="A12" s="86">
        <v>7</v>
      </c>
      <c r="B12" s="91" t="s">
        <v>73</v>
      </c>
      <c r="C12" s="90">
        <v>90</v>
      </c>
      <c r="D12" s="90">
        <v>89062.8</v>
      </c>
      <c r="E12" s="90">
        <v>78</v>
      </c>
      <c r="F12" s="90">
        <v>74916.4</v>
      </c>
      <c r="G12" s="90">
        <v>3</v>
      </c>
      <c r="H12" s="90">
        <v>2724</v>
      </c>
      <c r="I12" s="90">
        <v>4</v>
      </c>
      <c r="J12" s="90">
        <v>3885.2</v>
      </c>
      <c r="K12" s="90">
        <v>5</v>
      </c>
      <c r="L12" s="90">
        <v>4962</v>
      </c>
    </row>
    <row r="13" spans="1:12" ht="12.75">
      <c r="A13" s="86">
        <v>8</v>
      </c>
      <c r="B13" s="89" t="s">
        <v>18</v>
      </c>
      <c r="C13" s="90">
        <v>114</v>
      </c>
      <c r="D13" s="90">
        <v>112711.6</v>
      </c>
      <c r="E13" s="90">
        <v>111</v>
      </c>
      <c r="F13" s="90">
        <v>105954.6</v>
      </c>
      <c r="G13" s="90"/>
      <c r="H13" s="90"/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112</v>
      </c>
      <c r="D15" s="90">
        <v>59295.8999999999</v>
      </c>
      <c r="E15" s="90">
        <v>107</v>
      </c>
      <c r="F15" s="90">
        <v>59295.6999999999</v>
      </c>
      <c r="G15" s="90"/>
      <c r="H15" s="90"/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5</v>
      </c>
      <c r="F16" s="90">
        <v>6202.5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107</v>
      </c>
      <c r="D17" s="90">
        <v>53093.3999999999</v>
      </c>
      <c r="E17" s="90">
        <v>102</v>
      </c>
      <c r="F17" s="90">
        <v>53093.2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156</v>
      </c>
      <c r="D18" s="90">
        <v>38682.4999999999</v>
      </c>
      <c r="E18" s="90">
        <v>140</v>
      </c>
      <c r="F18" s="90">
        <v>34522.9999999999</v>
      </c>
      <c r="G18" s="90"/>
      <c r="H18" s="90"/>
      <c r="I18" s="90">
        <v>5</v>
      </c>
      <c r="J18" s="90">
        <v>1240.5</v>
      </c>
      <c r="K18" s="90">
        <v>11</v>
      </c>
      <c r="L18" s="90">
        <v>2729.1</v>
      </c>
    </row>
    <row r="19" spans="1:12" ht="12.75">
      <c r="A19" s="86">
        <v>14</v>
      </c>
      <c r="B19" s="92" t="s">
        <v>94</v>
      </c>
      <c r="C19" s="90">
        <v>5</v>
      </c>
      <c r="D19" s="90">
        <v>620.25</v>
      </c>
      <c r="E19" s="90">
        <v>5</v>
      </c>
      <c r="F19" s="90">
        <v>620.3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</v>
      </c>
      <c r="D39" s="88">
        <f>SUM(D40,D47,D48,D49)</f>
        <v>2977.2</v>
      </c>
      <c r="E39" s="88">
        <f>SUM(E40,E47,E48,E49)</f>
        <v>3</v>
      </c>
      <c r="F39" s="88">
        <f>SUM(F40,F47,F48,F49)</f>
        <v>1489.4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</v>
      </c>
      <c r="D40" s="90">
        <f>SUM(D41,D44)</f>
        <v>2977.2</v>
      </c>
      <c r="E40" s="90">
        <f>SUM(E41,E44)</f>
        <v>3</v>
      </c>
      <c r="F40" s="90">
        <f>SUM(F41,F44)</f>
        <v>1489.4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</v>
      </c>
      <c r="D44" s="90">
        <v>2977.2</v>
      </c>
      <c r="E44" s="90">
        <v>3</v>
      </c>
      <c r="F44" s="90">
        <v>1489.4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</v>
      </c>
      <c r="D46" s="90">
        <v>2977.2</v>
      </c>
      <c r="E46" s="90">
        <v>3</v>
      </c>
      <c r="F46" s="90">
        <v>1489.4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640.1</v>
      </c>
      <c r="E50" s="88">
        <f>SUM(E51:E54)</f>
        <v>13</v>
      </c>
      <c r="F50" s="88">
        <f>SUM(F51:F54)</f>
        <v>640.15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119.09</v>
      </c>
      <c r="E51" s="90">
        <v>6</v>
      </c>
      <c r="F51" s="90">
        <v>119.14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7</v>
      </c>
      <c r="D52" s="90">
        <v>521.01</v>
      </c>
      <c r="E52" s="90">
        <v>7</v>
      </c>
      <c r="F52" s="90">
        <v>521.01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319</v>
      </c>
      <c r="D55" s="88">
        <v>158287.8</v>
      </c>
      <c r="E55" s="88">
        <v>184</v>
      </c>
      <c r="F55" s="88">
        <v>91258.7999999997</v>
      </c>
      <c r="G55" s="88"/>
      <c r="H55" s="88"/>
      <c r="I55" s="88">
        <v>319</v>
      </c>
      <c r="J55" s="88">
        <v>157991.2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1047</v>
      </c>
      <c r="D56" s="88">
        <f>SUM(D6,D28,D39,D50,D55)</f>
        <v>825282.6599999997</v>
      </c>
      <c r="E56" s="88">
        <f>SUM(E6,E28,E39,E50,E55)</f>
        <v>809</v>
      </c>
      <c r="F56" s="88">
        <f>SUM(F6,F28,F39,F50,F55)</f>
        <v>671930.1099999996</v>
      </c>
      <c r="G56" s="88">
        <f>SUM(G6,G28,G39,G50,G55)</f>
        <v>6</v>
      </c>
      <c r="H56" s="88">
        <f>SUM(H6,H28,H39,H50,H55)</f>
        <v>7301</v>
      </c>
      <c r="I56" s="88">
        <f>SUM(I6,I28,I39,I50,I55)</f>
        <v>359</v>
      </c>
      <c r="J56" s="88">
        <f>SUM(J6,J28,J39,J50,J55)</f>
        <v>193206.1</v>
      </c>
      <c r="K56" s="88">
        <f>SUM(K6,K28,K39,K50,K55)</f>
        <v>59</v>
      </c>
      <c r="L56" s="88">
        <f>SUM(L6,L28,L39,L50,L55)</f>
        <v>62153.45</v>
      </c>
    </row>
    <row r="57" spans="1:12" ht="12.75">
      <c r="A57" s="86">
        <v>52</v>
      </c>
      <c r="B57" s="104" t="s">
        <v>108</v>
      </c>
      <c r="C57" s="90">
        <v>10</v>
      </c>
      <c r="D57" s="90">
        <v>11412.6</v>
      </c>
      <c r="E57" s="90">
        <v>7</v>
      </c>
      <c r="F57" s="90">
        <v>8445.4</v>
      </c>
      <c r="G57" s="90"/>
      <c r="H57" s="90"/>
      <c r="I57" s="90"/>
      <c r="J57" s="90"/>
      <c r="K57" s="90">
        <v>3</v>
      </c>
      <c r="L57" s="90">
        <v>2977.2</v>
      </c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&amp;L5EB29E42&amp;CФорма № 10, Підрозділ: Горохівський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59</v>
      </c>
      <c r="G5" s="97">
        <f>SUM(G6:G26)</f>
        <v>62153.45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</v>
      </c>
      <c r="G6" s="99">
        <v>1240.5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7</v>
      </c>
      <c r="G7" s="99">
        <v>9804.35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34</v>
      </c>
      <c r="G8" s="99">
        <v>26298.6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14</v>
      </c>
      <c r="G14" s="99">
        <v>22825.2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&amp;L5EB29E42&amp;CФорма № 10, Підрозділ: Горохівський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2022-11-24T11:52:15Z</cp:lastPrinted>
  <dcterms:created xsi:type="dcterms:W3CDTF">2015-09-09T10:27:32Z</dcterms:created>
  <dcterms:modified xsi:type="dcterms:W3CDTF">2023-01-20T09:48:55Z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5EB29E42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