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<sst xmlns="http://schemas.openxmlformats.org/spreadsheetml/2006/main" count="154" uniqueCount="129">
  <si>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</si>
  <si>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</si>
  <si>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</si>
  <si>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</si>
  <si>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</si>
  <si>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</si>
  <si>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</si>
  <si>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</si>
  <si>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</si>
  <si>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</si>
  <si>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</si>
  <si>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</si>
  <si>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</si>
  <si>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</si>
  <si>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</si>
  <si>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</si>
  <si>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</si>
  <si>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</si>
  <si>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</si>
  <si>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</si>
  <si>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</si>
  <si>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</si>
  <si>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</si>
  <si>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</si>
  <si>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</si>
  <si>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</si>
  <si>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</si>
  <si>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</si>
  <si>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</si>
  <si>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</si>
  <si>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</si>
  <si>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</si>
  <si>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</si>
  <si>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</si>
  <si>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</si>
  <si>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</si>
  <si>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</si>
  <si>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</si>
  <si>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</si>
  <si>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</si>
  <si>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</si>
  <si>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</si>
  <si>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</si>
  <si>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</si>
  <si>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</si>
  <si>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</si>
  <si>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</si>
  <si>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</si>
  <si>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</si>
  <si>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</si>
  <si>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</si>
  <si>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</si>
  <si>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</si>
  <si>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</si>
  <si>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</si>
  <si>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</si>
  <si>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</si>
  <si>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</si>
  <si>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</si>
  <si>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</si>
  <si>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</si>
  <si>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</si>
  <si>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</si>
  <si>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</si>
  <si>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</si>
  <si>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</si>
  <si>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</si>
  <si>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</si>
  <si>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</si>
  <si>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</si>
  <si>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</si>
  <si>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</si>
  <si>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</si>
  <si>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</si>
  <si>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</si>
  <si>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</si>
  <si>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</si>
  <si>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</si>
  <si>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</si>
  <si>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</si>
  <si>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</si>
  <si>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</si>
  <si>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</si>
  <si>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</si>
  <si>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</si>
  <si>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</si>
  <si>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</si>
  <si>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</si>
  <si>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</si>
  <si>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</si>
  <si>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</si>
  <si>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</si>
  <si>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</si>
  <si>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</si>
  <si>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</si>
  <si>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</si>
  <si>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</si>
  <si>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</si>
  <si>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</si>
  <si>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</si>
  <si>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</si>
  <si>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</si>
  <si>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</si>
  <si>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</si>
  <si>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</si>
  <si>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</si>
  <si>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</si>
  <si>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</si>
  <si>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</si>
  <si>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</si>
  <si>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</si>
  <si>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</si>
  <si>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</si>
  <si>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</si>
  <si>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</si>
  <si>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</si>
  <si>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</si>
  <si>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</si>
  <si>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</si>
  <si>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</si>
  <si>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</si>
  <si>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</si>
  <si>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</si>
  <si>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Г.М. Адамчук</t>
  </si>
  <si>
    <t>Н.В. Чорноока</t>
  </si>
  <si>
    <t>229 46</t>
  </si>
  <si>
    <t>214 54</t>
  </si>
  <si>
    <t>inbox@gr.vl.court.gov.ua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</si>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</sst>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&amp;LD7754F37&amp;C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957</v>
      </c>
      <c r="D6" s="96">
        <f>SUM(D7,D10,D13,D14,D15,D21,D24,D25,D18,D19,D20)</f>
        <v>927364.76</v>
      </c>
      <c r="E6" s="96">
        <f>SUM(E7,E10,E13,E14,E15,E21,E24,E25,E18,E19,E20)</f>
        <v>746</v>
      </c>
      <c r="F6" s="96">
        <f>SUM(F7,F10,F13,F14,F15,F21,F24,F25,F18,F19,F20)</f>
        <v>789163.55</v>
      </c>
      <c r="G6" s="96">
        <f>SUM(G7,G10,G13,G14,G15,G21,G24,G25,G18,G19,G20)</f>
        <v>20</v>
      </c>
      <c r="H6" s="96">
        <f>SUM(H7,H10,H13,H14,H15,H21,H24,H25,H18,H19,H20)</f>
        <v>21880.6</v>
      </c>
      <c r="I6" s="96">
        <f>SUM(I7,I10,I13,I14,I15,I21,I24,I25,I18,I19,I20)</f>
        <v>93</v>
      </c>
      <c r="J6" s="96">
        <f>SUM(J7,J10,J13,J14,J15,J21,J24,J25,J18,J19,J20)</f>
        <v>73180.25</v>
      </c>
      <c r="K6" s="96">
        <f>SUM(K7,K10,K13,K14,K15,K21,K24,K25,K18,K19,K20)</f>
        <v>98</v>
      </c>
      <c r="L6" s="96">
        <f>SUM(L7,L10,L13,L14,L15,L21,L24,L25,L18,L19,L20)</f>
        <v>81766.08</v>
      </c>
    </row>
    <row r="7" spans="1:12" ht="16.5" customHeight="1">
      <c r="A7" s="87">
        <v>2</v>
      </c>
      <c r="B7" s="90" t="s">
        <v>74</v>
      </c>
      <c r="C7" s="97">
        <v>443</v>
      </c>
      <c r="D7" s="97">
        <v>575584.26</v>
      </c>
      <c r="E7" s="97">
        <v>295</v>
      </c>
      <c r="F7" s="97">
        <v>432197.25</v>
      </c>
      <c r="G7" s="97">
        <v>10</v>
      </c>
      <c r="H7" s="97">
        <v>13844</v>
      </c>
      <c r="I7" s="97">
        <v>64</v>
      </c>
      <c r="J7" s="97">
        <v>58296.85</v>
      </c>
      <c r="K7" s="97">
        <v>74</v>
      </c>
      <c r="L7" s="97">
        <v>69962.08</v>
      </c>
    </row>
    <row r="8" spans="1:12" ht="16.5" customHeight="1">
      <c r="A8" s="87">
        <v>3</v>
      </c>
      <c r="B8" s="91" t="s">
        <v>75</v>
      </c>
      <c r="C8" s="97">
        <v>86</v>
      </c>
      <c r="D8" s="97">
        <v>208656.33</v>
      </c>
      <c r="E8" s="97">
        <v>77</v>
      </c>
      <c r="F8" s="97">
        <v>187712.33</v>
      </c>
      <c r="G8" s="97">
        <v>4</v>
      </c>
      <c r="H8" s="97">
        <v>8395</v>
      </c>
      <c r="I8" s="97">
        <v>3</v>
      </c>
      <c r="J8" s="97">
        <v>2317.14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357</v>
      </c>
      <c r="D9" s="97">
        <v>366927.93</v>
      </c>
      <c r="E9" s="97">
        <v>218</v>
      </c>
      <c r="F9" s="97">
        <v>244484.92</v>
      </c>
      <c r="G9" s="97">
        <v>6</v>
      </c>
      <c r="H9" s="97">
        <v>5449</v>
      </c>
      <c r="I9" s="97">
        <v>61</v>
      </c>
      <c r="J9" s="97">
        <v>55979.71</v>
      </c>
      <c r="K9" s="97">
        <v>72</v>
      </c>
      <c r="L9" s="97">
        <v>65422.08</v>
      </c>
    </row>
    <row r="10" spans="1:12" ht="19.5" customHeight="1">
      <c r="A10" s="87">
        <v>5</v>
      </c>
      <c r="B10" s="90" t="s">
        <v>77</v>
      </c>
      <c r="C10" s="97">
        <v>165</v>
      </c>
      <c r="D10" s="97">
        <v>152588</v>
      </c>
      <c r="E10" s="97">
        <v>144</v>
      </c>
      <c r="F10" s="97">
        <v>169538.4</v>
      </c>
      <c r="G10" s="97">
        <v>5</v>
      </c>
      <c r="H10" s="97">
        <v>4018.8</v>
      </c>
      <c r="I10" s="97">
        <v>13</v>
      </c>
      <c r="J10" s="97">
        <v>10570.4</v>
      </c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10032</v>
      </c>
      <c r="E11" s="97">
        <v>2</v>
      </c>
      <c r="F11" s="97">
        <v>6810</v>
      </c>
      <c r="G11" s="97"/>
      <c r="H11" s="97"/>
      <c r="I11" s="97">
        <v>6</v>
      </c>
      <c r="J11" s="97">
        <v>5744.4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157</v>
      </c>
      <c r="D12" s="97">
        <v>142556</v>
      </c>
      <c r="E12" s="97">
        <v>142</v>
      </c>
      <c r="F12" s="97">
        <v>162728.4</v>
      </c>
      <c r="G12" s="97">
        <v>5</v>
      </c>
      <c r="H12" s="97">
        <v>4018.8</v>
      </c>
      <c r="I12" s="97">
        <v>7</v>
      </c>
      <c r="J12" s="97">
        <v>4826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97156</v>
      </c>
      <c r="E13" s="97">
        <v>99</v>
      </c>
      <c r="F13" s="97">
        <v>89838.4</v>
      </c>
      <c r="G13" s="97">
        <v>4</v>
      </c>
      <c r="H13" s="97">
        <v>3563.8</v>
      </c>
      <c r="I13" s="97">
        <v>1</v>
      </c>
      <c r="J13" s="97">
        <v>908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166</v>
      </c>
      <c r="D15" s="97">
        <v>84898</v>
      </c>
      <c r="E15" s="97">
        <v>158</v>
      </c>
      <c r="F15" s="97">
        <v>86253</v>
      </c>
      <c r="G15" s="97">
        <v>1</v>
      </c>
      <c r="H15" s="97">
        <v>454</v>
      </c>
      <c r="I15" s="97"/>
      <c r="J15" s="97"/>
      <c r="K15" s="97">
        <v>7</v>
      </c>
      <c r="L15" s="97">
        <v>3859</v>
      </c>
    </row>
    <row r="16" spans="1:12" ht="21" customHeight="1">
      <c r="A16" s="87">
        <v>11</v>
      </c>
      <c r="B16" s="91" t="s">
        <v>78</v>
      </c>
      <c r="C16" s="97">
        <v>14</v>
      </c>
      <c r="D16" s="97">
        <v>15890</v>
      </c>
      <c r="E16" s="97">
        <v>13</v>
      </c>
      <c r="F16" s="97">
        <v>14074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152</v>
      </c>
      <c r="D17" s="97">
        <v>69008</v>
      </c>
      <c r="E17" s="97">
        <v>145</v>
      </c>
      <c r="F17" s="97">
        <v>72179</v>
      </c>
      <c r="G17" s="97">
        <v>1</v>
      </c>
      <c r="H17" s="97">
        <v>454</v>
      </c>
      <c r="I17" s="97"/>
      <c r="J17" s="97"/>
      <c r="K17" s="97">
        <v>6</v>
      </c>
      <c r="L17" s="97">
        <v>2724</v>
      </c>
    </row>
    <row r="18" spans="1:12" ht="21" customHeight="1">
      <c r="A18" s="87">
        <v>13</v>
      </c>
      <c r="B18" s="99" t="s">
        <v>104</v>
      </c>
      <c r="C18" s="97">
        <v>75</v>
      </c>
      <c r="D18" s="97">
        <v>17025</v>
      </c>
      <c r="E18" s="97">
        <v>49</v>
      </c>
      <c r="F18" s="97">
        <v>11223</v>
      </c>
      <c r="G18" s="97"/>
      <c r="H18" s="97"/>
      <c r="I18" s="97">
        <v>15</v>
      </c>
      <c r="J18" s="97">
        <v>3405</v>
      </c>
      <c r="K18" s="97">
        <v>11</v>
      </c>
      <c r="L18" s="97">
        <v>2497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21</v>
      </c>
      <c r="D39" s="96">
        <f>SUM(D40,D47,D48,D49)</f>
        <v>20430</v>
      </c>
      <c r="E39" s="96">
        <f>SUM(E40,E47,E48,E49)</f>
        <v>19</v>
      </c>
      <c r="F39" s="96">
        <f>SUM(F40,F47,F48,F49)</f>
        <v>11804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454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21</v>
      </c>
      <c r="D40" s="97">
        <f>SUM(D41,D44)</f>
        <v>20430</v>
      </c>
      <c r="E40" s="97">
        <f>SUM(E41,E44)</f>
        <v>19</v>
      </c>
      <c r="F40" s="97">
        <f>SUM(F41,F44)</f>
        <v>11804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454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21</v>
      </c>
      <c r="D44" s="97">
        <v>20430</v>
      </c>
      <c r="E44" s="97">
        <v>19</v>
      </c>
      <c r="F44" s="97">
        <v>11804</v>
      </c>
      <c r="G44" s="97"/>
      <c r="H44" s="97"/>
      <c r="I44" s="97">
        <v>1</v>
      </c>
      <c r="J44" s="97">
        <v>454</v>
      </c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20</v>
      </c>
      <c r="D46" s="97">
        <v>18160</v>
      </c>
      <c r="E46" s="97">
        <v>19</v>
      </c>
      <c r="F46" s="97">
        <v>11804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61.29</v>
      </c>
      <c r="E50" s="96">
        <f>SUM(E51:E54)</f>
        <v>4</v>
      </c>
      <c r="F50" s="96">
        <f>SUM(F51:F54)</f>
        <v>68.12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61.29</v>
      </c>
      <c r="E51" s="97">
        <v>4</v>
      </c>
      <c r="F51" s="97">
        <v>68.12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406</v>
      </c>
      <c r="D55" s="96">
        <v>184324</v>
      </c>
      <c r="E55" s="96">
        <v>250</v>
      </c>
      <c r="F55" s="96">
        <v>121380.2</v>
      </c>
      <c r="G55" s="96"/>
      <c r="H55" s="96"/>
      <c r="I55" s="96">
        <v>406</v>
      </c>
      <c r="J55" s="96">
        <v>183820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1388</v>
      </c>
      <c r="D56" s="96">
        <f t="shared" si="0"/>
        <v>1132180.05</v>
      </c>
      <c r="E56" s="96">
        <f t="shared" si="0"/>
        <v>1019</v>
      </c>
      <c r="F56" s="96">
        <f t="shared" si="0"/>
        <v>922415.87</v>
      </c>
      <c r="G56" s="96">
        <f t="shared" si="0"/>
        <v>20</v>
      </c>
      <c r="H56" s="96">
        <f t="shared" si="0"/>
        <v>21880.6</v>
      </c>
      <c r="I56" s="96">
        <f t="shared" si="0"/>
        <v>500</v>
      </c>
      <c r="J56" s="96">
        <f t="shared" si="0"/>
        <v>257454.25</v>
      </c>
      <c r="K56" s="96">
        <f t="shared" si="0"/>
        <v>99</v>
      </c>
      <c r="L56" s="96">
        <f t="shared" si="0"/>
        <v>82674.08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&amp;LD7754F37&amp;CФорма № 10, Підрозділ: Горохівський районний суд Волинської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99</v>
      </c>
      <c r="F4" s="93">
        <f>SUM(F5:F25)</f>
        <v>82674.08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2724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59701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954.08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11577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5902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&amp;LD7754F37&amp;CФорма № 10, Підрозділ: Горохівський районний суд Волинської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2022-02-02T15:30:55Z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D7754F37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