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<sst xmlns="http://schemas.openxmlformats.org/spreadsheetml/2006/main" count="154" uniqueCount="129">
  <si>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</si>
  <si>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</si>
  <si>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</si>
  <si>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</si>
  <si>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</si>
  <si>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</si>
  <si>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</si>
  <si>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</si>
  <si>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</si>
  <si>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</si>
  <si>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</si>
  <si>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</si>
  <si>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</si>
  <si>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</si>
  <si>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</si>
  <si>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</si>
  <si>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</si>
  <si>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</si>
  <si>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</si>
  <si>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</si>
  <si>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</si>
  <si>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</si>
  <si>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</si>
  <si>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</si>
  <si>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</si>
  <si>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</si>
  <si>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</si>
  <si>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</si>
  <si>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</si>
  <si>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</si>
  <si>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</si>
  <si>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</si>
  <si>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</si>
  <si>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</si>
  <si>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</si>
  <si>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</si>
  <si>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</si>
  <si>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</si>
  <si>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</si>
  <si>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</si>
  <si>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</si>
  <si>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</si>
  <si>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</si>
  <si>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</si>
  <si>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</si>
  <si>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</si>
  <si>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</si>
  <si>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</si>
  <si>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</si>
  <si>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</si>
  <si>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</si>
  <si>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</si>
  <si>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</si>
  <si>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</si>
  <si>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</si>
  <si>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</si>
  <si>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</si>
  <si>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</si>
  <si>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</si>
  <si>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</si>
  <si>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</si>
  <si>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</si>
  <si>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</si>
  <si>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</si>
  <si>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</si>
  <si>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</si>
  <si>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</si>
  <si>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</si>
  <si>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</si>
  <si>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</si>
  <si>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</si>
  <si>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</si>
  <si>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</si>
  <si>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</si>
  <si>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</si>
  <si>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</si>
  <si>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</si>
  <si>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</si>
  <si>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</si>
  <si>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</si>
  <si>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</si>
  <si>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</si>
  <si>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</si>
  <si>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</si>
  <si>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</si>
  <si>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</si>
  <si>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</si>
  <si>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</si>
  <si>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</si>
  <si>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</si>
  <si>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</si>
  <si>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</si>
  <si>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</si>
  <si>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</si>
  <si>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</si>
  <si>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</si>
  <si>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</si>
  <si>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</si>
  <si>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</si>
  <si>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</si>
  <si>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</si>
  <si>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</si>
  <si>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</si>
  <si>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</si>
  <si>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</si>
  <si>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</si>
  <si>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</si>
  <si>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</si>
  <si>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</si>
  <si>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</si>
  <si>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</si>
  <si>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</si>
  <si>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</si>
  <si>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</si>
  <si>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</si>
  <si>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</si>
  <si>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</si>
  <si>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</si>
  <si>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</si>
  <si>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Горохівський районний суд Волинської області</t>
  </si>
  <si>
    <t>45700. Волинська область.м. Горохів</t>
  </si>
  <si>
    <t>вул. Шевченка</t>
  </si>
  <si>
    <t/>
  </si>
  <si>
    <t>Г.М. Адамчук</t>
  </si>
  <si>
    <t>Н.В. Чорноока</t>
  </si>
  <si>
    <t>229 46</t>
  </si>
  <si>
    <t>214 54</t>
  </si>
  <si>
    <t>inbox@gr.vl.court.gov.ua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</si>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</sst>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&amp;L5D4773C0&amp;C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473</v>
      </c>
      <c r="D6" s="96">
        <f>SUM(D7,D10,D13,D14,D15,D21,D24,D25,D18,D19,D20)</f>
        <v>442807.64</v>
      </c>
      <c r="E6" s="96">
        <f>SUM(E7,E10,E13,E14,E15,E21,E24,E25,E18,E19,E20)</f>
        <v>349</v>
      </c>
      <c r="F6" s="96">
        <f>SUM(F7,F10,F13,F14,F15,F21,F24,F25,F18,F19,F20)</f>
        <v>352747.77</v>
      </c>
      <c r="G6" s="96">
        <f>SUM(G7,G10,G13,G14,G15,G21,G24,G25,G18,G19,G20)</f>
        <v>13</v>
      </c>
      <c r="H6" s="96">
        <f>SUM(H7,H10,H13,H14,H15,H21,H24,H25,H18,H19,H20)</f>
        <v>14509.599999999999</v>
      </c>
      <c r="I6" s="96">
        <f>SUM(I7,I10,I13,I14,I15,I21,I24,I25,I18,I19,I20)</f>
        <v>56</v>
      </c>
      <c r="J6" s="96">
        <f>SUM(J7,J10,J13,J14,J15,J21,J24,J25,J18,J19,J20)</f>
        <v>42942.11</v>
      </c>
      <c r="K6" s="96">
        <f>SUM(K7,K10,K13,K14,K15,K21,K24,K25,K18,K19,K20)</f>
        <v>55</v>
      </c>
      <c r="L6" s="96">
        <f>SUM(L7,L10,L13,L14,L15,L21,L24,L25,L18,L19,L20)</f>
        <v>45173</v>
      </c>
    </row>
    <row r="7" spans="1:12" ht="16.5" customHeight="1">
      <c r="A7" s="87">
        <v>2</v>
      </c>
      <c r="B7" s="90" t="s">
        <v>74</v>
      </c>
      <c r="C7" s="97">
        <v>203</v>
      </c>
      <c r="D7" s="97">
        <v>263364.14</v>
      </c>
      <c r="E7" s="97">
        <v>124</v>
      </c>
      <c r="F7" s="97">
        <v>184399.47</v>
      </c>
      <c r="G7" s="97">
        <v>4</v>
      </c>
      <c r="H7" s="97">
        <v>7382</v>
      </c>
      <c r="I7" s="97">
        <v>35</v>
      </c>
      <c r="J7" s="97">
        <v>32371.71</v>
      </c>
      <c r="K7" s="97">
        <v>40</v>
      </c>
      <c r="L7" s="97">
        <v>39044</v>
      </c>
    </row>
    <row r="8" spans="1:12" ht="16.5" customHeight="1">
      <c r="A8" s="87">
        <v>3</v>
      </c>
      <c r="B8" s="91" t="s">
        <v>75</v>
      </c>
      <c r="C8" s="97">
        <v>40</v>
      </c>
      <c r="D8" s="97">
        <v>101711.06</v>
      </c>
      <c r="E8" s="97">
        <v>35</v>
      </c>
      <c r="F8" s="97">
        <v>89847.06</v>
      </c>
      <c r="G8" s="97">
        <v>3</v>
      </c>
      <c r="H8" s="97">
        <v>6474</v>
      </c>
      <c r="I8" s="97"/>
      <c r="J8" s="97"/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163</v>
      </c>
      <c r="D9" s="97">
        <v>161653.08</v>
      </c>
      <c r="E9" s="97">
        <v>89</v>
      </c>
      <c r="F9" s="97">
        <v>94552.41</v>
      </c>
      <c r="G9" s="97">
        <v>1</v>
      </c>
      <c r="H9" s="97">
        <v>908</v>
      </c>
      <c r="I9" s="97">
        <v>35</v>
      </c>
      <c r="J9" s="97">
        <v>32371.71</v>
      </c>
      <c r="K9" s="97">
        <v>38</v>
      </c>
      <c r="L9" s="97">
        <v>34504</v>
      </c>
    </row>
    <row r="10" spans="1:12" ht="19.5" customHeight="1">
      <c r="A10" s="87">
        <v>5</v>
      </c>
      <c r="B10" s="90" t="s">
        <v>77</v>
      </c>
      <c r="C10" s="97">
        <v>86</v>
      </c>
      <c r="D10" s="97">
        <v>84898</v>
      </c>
      <c r="E10" s="97">
        <v>70</v>
      </c>
      <c r="F10" s="97">
        <v>77634</v>
      </c>
      <c r="G10" s="97">
        <v>5</v>
      </c>
      <c r="H10" s="97">
        <v>4018.8</v>
      </c>
      <c r="I10" s="97">
        <v>8</v>
      </c>
      <c r="J10" s="97">
        <v>6938.4</v>
      </c>
      <c r="K10" s="97">
        <v>3</v>
      </c>
      <c r="L10" s="97">
        <v>2724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/>
      <c r="F11" s="97"/>
      <c r="G11" s="97"/>
      <c r="H11" s="97"/>
      <c r="I11" s="97">
        <v>5</v>
      </c>
      <c r="J11" s="97">
        <v>4836.4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81</v>
      </c>
      <c r="D12" s="97">
        <v>73548</v>
      </c>
      <c r="E12" s="97">
        <v>70</v>
      </c>
      <c r="F12" s="97">
        <v>77634</v>
      </c>
      <c r="G12" s="97">
        <v>5</v>
      </c>
      <c r="H12" s="97">
        <v>4018.8</v>
      </c>
      <c r="I12" s="97">
        <v>3</v>
      </c>
      <c r="J12" s="97">
        <v>2102</v>
      </c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49</v>
      </c>
      <c r="D13" s="97">
        <v>44492</v>
      </c>
      <c r="E13" s="97">
        <v>45</v>
      </c>
      <c r="F13" s="97">
        <v>40796.4</v>
      </c>
      <c r="G13" s="97">
        <v>3</v>
      </c>
      <c r="H13" s="97">
        <v>2654.8</v>
      </c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80</v>
      </c>
      <c r="D15" s="97">
        <v>37682</v>
      </c>
      <c r="E15" s="97">
        <v>76</v>
      </c>
      <c r="F15" s="97">
        <v>42213.4</v>
      </c>
      <c r="G15" s="97">
        <v>1</v>
      </c>
      <c r="H15" s="97">
        <v>454</v>
      </c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78</v>
      </c>
      <c r="D17" s="97">
        <v>35412</v>
      </c>
      <c r="E17" s="97">
        <v>74</v>
      </c>
      <c r="F17" s="97">
        <v>39943.4</v>
      </c>
      <c r="G17" s="97">
        <v>1</v>
      </c>
      <c r="H17" s="97">
        <v>454</v>
      </c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54</v>
      </c>
      <c r="D18" s="97">
        <v>12258</v>
      </c>
      <c r="E18" s="97">
        <v>33</v>
      </c>
      <c r="F18" s="97">
        <v>7591</v>
      </c>
      <c r="G18" s="97"/>
      <c r="H18" s="97"/>
      <c r="I18" s="97">
        <v>12</v>
      </c>
      <c r="J18" s="97">
        <v>2724</v>
      </c>
      <c r="K18" s="97">
        <v>9</v>
      </c>
      <c r="L18" s="97">
        <v>2043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6810</v>
      </c>
      <c r="E39" s="96">
        <f>SUM(E40,E47,E48,E49)</f>
        <v>5</v>
      </c>
      <c r="F39" s="96">
        <f>SUM(F40,F47,F48,F49)</f>
        <v>2724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454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6810</v>
      </c>
      <c r="E40" s="97">
        <f>SUM(E41,E44)</f>
        <v>5</v>
      </c>
      <c r="F40" s="97">
        <f>SUM(F41,F44)</f>
        <v>2724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454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6810</v>
      </c>
      <c r="E44" s="97">
        <v>5</v>
      </c>
      <c r="F44" s="97">
        <v>2724</v>
      </c>
      <c r="G44" s="97"/>
      <c r="H44" s="97"/>
      <c r="I44" s="97">
        <v>1</v>
      </c>
      <c r="J44" s="97">
        <v>454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/>
      <c r="F45" s="97"/>
      <c r="G45" s="97"/>
      <c r="H45" s="97"/>
      <c r="I45" s="97">
        <v>1</v>
      </c>
      <c r="J45" s="97">
        <v>454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4540</v>
      </c>
      <c r="E46" s="97">
        <v>5</v>
      </c>
      <c r="F46" s="97">
        <v>2724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61.29</v>
      </c>
      <c r="E50" s="96">
        <f>SUM(E51:E54)</f>
        <v>4</v>
      </c>
      <c r="F50" s="96">
        <f>SUM(F51:F54)</f>
        <v>68.12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61.29</v>
      </c>
      <c r="E51" s="97">
        <v>4</v>
      </c>
      <c r="F51" s="97">
        <v>68.12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218</v>
      </c>
      <c r="D55" s="96">
        <v>98972</v>
      </c>
      <c r="E55" s="96">
        <v>120</v>
      </c>
      <c r="F55" s="96">
        <v>54211.2</v>
      </c>
      <c r="G55" s="96"/>
      <c r="H55" s="96"/>
      <c r="I55" s="96">
        <v>218</v>
      </c>
      <c r="J55" s="96">
        <v>98468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701</v>
      </c>
      <c r="D56" s="96">
        <f t="shared" si="0"/>
        <v>548650.9299999999</v>
      </c>
      <c r="E56" s="96">
        <f t="shared" si="0"/>
        <v>478</v>
      </c>
      <c r="F56" s="96">
        <f t="shared" si="0"/>
        <v>409751.09</v>
      </c>
      <c r="G56" s="96">
        <f t="shared" si="0"/>
        <v>13</v>
      </c>
      <c r="H56" s="96">
        <f t="shared" si="0"/>
        <v>14509.599999999999</v>
      </c>
      <c r="I56" s="96">
        <f t="shared" si="0"/>
        <v>275</v>
      </c>
      <c r="J56" s="96">
        <f t="shared" si="0"/>
        <v>141864.11</v>
      </c>
      <c r="K56" s="96">
        <f t="shared" si="0"/>
        <v>55</v>
      </c>
      <c r="L56" s="96">
        <f t="shared" si="0"/>
        <v>45173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&amp;L5D4773C0&amp;CФорма № 10, Підрозділ: Горохівський районний суд Волинської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55</v>
      </c>
      <c r="F4" s="93">
        <f>SUM(F5:F25)</f>
        <v>45173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1816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42</v>
      </c>
      <c r="F7" s="95">
        <v>34731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4086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3632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&amp;L5D4773C0&amp;CФорма № 10, Підрозділ: Горохівський районний суд Волинської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2021-07-22T07:57:54Z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10_00155_2.2021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5D4773C0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3.27.2.2632</vt:lpwstr>
  </property>
</Properties>
</file>