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<sst xmlns="http://schemas.openxmlformats.org/spreadsheetml/2006/main" count="4531" uniqueCount="2362">
  <si>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</si>
  <si>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</si>
  <si>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</si>
  <si>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</si>
  <si>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</si>
  <si>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</si>
  <si>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</si>
  <si>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</si>
  <si>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</si>
  <si>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</si>
  <si>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</si>
  <si>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</si>
  <si>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</si>
  <si>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</si>
  <si>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</si>
  <si>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</si>
  <si>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</si>
  <si>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</si>
  <si>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</si>
  <si>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</si>
  <si>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</si>
  <si>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</si>
  <si>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</si>
  <si>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</si>
  <si>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</si>
  <si>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</si>
  <si>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</si>
  <si>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</si>
  <si>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</si>
  <si>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</si>
  <si>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</si>
  <si>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</si>
  <si>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</si>
  <si>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</si>
  <si>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</si>
  <si>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</si>
  <si>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</si>
  <si>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</si>
  <si>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</si>
  <si>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</si>
  <si>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</si>
  <si>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</si>
  <si>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</si>
  <si>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</si>
  <si>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</si>
  <si>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</si>
  <si>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</si>
  <si>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</si>
  <si>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</si>
  <si>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</si>
  <si>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</si>
  <si>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</si>
  <si>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</si>
  <si>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</si>
  <si>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</si>
  <si>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</si>
  <si>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</si>
  <si>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</si>
  <si>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</si>
  <si>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</si>
  <si>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</si>
  <si>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</si>
  <si>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</si>
  <si>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</si>
  <si>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</si>
  <si>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</si>
  <si>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</si>
  <si>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</si>
  <si>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</si>
  <si>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</si>
  <si>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</si>
  <si>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</si>
  <si>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</si>
  <si>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</si>
  <si>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</si>
  <si>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</si>
  <si>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</si>
  <si>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</si>
  <si>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</si>
  <si>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</si>
  <si>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</si>
  <si>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</si>
  <si>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</si>
  <si>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</si>
  <si>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</si>
  <si>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</si>
  <si>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</si>
  <si>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</si>
  <si>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</si>
  <si>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</si>
  <si>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</si>
  <si>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</si>
  <si>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</si>
  <si>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</si>
  <si>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</si>
  <si>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</si>
  <si>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</si>
  <si>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</si>
  <si>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</si>
  <si>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</si>
  <si>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</si>
  <si>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</si>
  <si>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</si>
  <si>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</si>
  <si>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</si>
  <si>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</si>
  <si>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</si>
  <si>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</si>
  <si>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</si>
  <si>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</si>
  <si>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</si>
  <si>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</si>
  <si>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</si>
  <si>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</si>
  <si>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</si>
  <si>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</si>
  <si>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</si>
  <si>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</si>
  <si>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</si>
  <si>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</si>
  <si>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</si>
  <si>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</si>
  <si>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</si>
  <si>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</si>
  <si>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</si>
  <si>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</si>
  <si>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</si>
  <si>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</si>
  <si>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</si>
  <si>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</si>
  <si>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</si>
  <si>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</si>
  <si>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</si>
  <si>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</si>
  <si>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</si>
  <si>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</si>
  <si>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</si>
  <si>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</si>
  <si>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</si>
  <si>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</si>
  <si>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</si>
  <si>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</si>
  <si>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</si>
  <si>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</si>
  <si>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</si>
  <si>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</si>
  <si>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</si>
  <si>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</si>
  <si>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</si>
  <si>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</si>
  <si>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</si>
  <si>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</si>
  <si>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</si>
  <si>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</si>
  <si>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</si>
  <si>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</si>
  <si>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</si>
  <si>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</si>
  <si>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</si>
  <si>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</si>
  <si>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</si>
  <si>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</si>
  <si>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</si>
  <si>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</si>
  <si>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</si>
  <si>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</si>
  <si>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</si>
  <si>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</si>
  <si>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</si>
  <si>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</si>
  <si>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</si>
  <si>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</si>
  <si>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</si>
  <si>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</si>
  <si>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</si>
  <si>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</si>
  <si>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</si>
  <si>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</si>
  <si>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</si>
  <si>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</si>
  <si>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</si>
  <si>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</si>
  <si>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</si>
  <si>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</si>
  <si>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</si>
  <si>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</si>
  <si>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</si>
  <si>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</si>
  <si>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</si>
  <si>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</si>
  <si>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</si>
  <si>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</si>
  <si>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</si>
  <si>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</si>
  <si>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</si>
  <si>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</si>
  <si>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</si>
  <si>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</si>
  <si>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</si>
  <si>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</si>
  <si>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</si>
  <si>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</si>
  <si>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</si>
  <si>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</si>
  <si>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</si>
  <si>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</si>
  <si>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</si>
  <si>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</si>
  <si>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</si>
  <si>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</si>
  <si>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</si>
  <si>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</si>
  <si>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</si>
  <si>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</si>
  <si>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</si>
  <si>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</si>
  <si>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</si>
  <si>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</si>
  <si>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</si>
  <si>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</si>
  <si>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</si>
  <si>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</si>
  <si>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</si>
  <si>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</si>
  <si>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</si>
  <si>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</si>
  <si>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</si>
  <si>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</si>
  <si>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</si>
  <si>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</si>
  <si>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</si>
  <si>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</si>
  <si>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</si>
  <si>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</si>
  <si>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</si>
  <si>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</si>
  <si>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</si>
  <si>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</si>
  <si>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</si>
  <si>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</si>
  <si>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</si>
  <si>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</si>
  <si>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</si>
  <si>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</si>
  <si>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</si>
  <si>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</si>
  <si>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</si>
  <si>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</si>
  <si>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</si>
  <si>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</si>
  <si>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</si>
  <si>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</si>
  <si>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</si>
  <si>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</si>
  <si>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</si>
  <si>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</si>
  <si>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</si>
  <si>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</si>
  <si>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</si>
  <si>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</si>
  <si>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</si>
  <si>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</si>
  <si>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</si>
  <si>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</si>
  <si>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</si>
  <si>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</si>
  <si>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</si>
  <si>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</si>
  <si>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</si>
  <si>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</si>
  <si>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</si>
  <si>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</si>
  <si>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</si>
  <si>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</si>
  <si>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</si>
  <si>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</si>
  <si>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</si>
  <si>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</si>
  <si>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</si>
  <si>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</si>
  <si>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</si>
  <si>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</si>
  <si>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</si>
  <si>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</si>
  <si>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</si>
  <si>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</si>
  <si>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</si>
  <si>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</si>
  <si>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</si>
  <si>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</si>
  <si>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</si>
  <si>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</si>
  <si>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</si>
  <si>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</si>
  <si>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</si>
  <si>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</si>
  <si>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</si>
  <si>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</si>
  <si>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</si>
  <si>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</si>
  <si>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</si>
  <si>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</si>
  <si>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</si>
  <si>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</si>
  <si>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</si>
  <si>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</si>
  <si>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</si>
  <si>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</si>
  <si>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</si>
  <si>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</si>
  <si>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</si>
  <si>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</si>
  <si>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</si>
  <si>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</si>
  <si>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</si>
  <si>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</si>
  <si>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</si>
  <si>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</si>
  <si>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</si>
  <si>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</si>
  <si>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</si>
  <si>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</si>
  <si>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</si>
  <si>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</si>
  <si>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</si>
  <si>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</si>
  <si>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</si>
  <si>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</si>
  <si>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</si>
  <si>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</si>
  <si>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</si>
  <si>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</si>
  <si>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</si>
  <si>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</si>
  <si>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</si>
  <si>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</si>
  <si>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</si>
  <si>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</si>
  <si>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</si>
  <si>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</si>
  <si>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</si>
  <si>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</si>
  <si>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</si>
  <si>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</si>
  <si>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</si>
  <si>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</si>
  <si>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</si>
  <si>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</si>
  <si>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</si>
  <si>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</si>
  <si>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</si>
  <si>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</si>
  <si>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</si>
  <si>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</si>
  <si>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</si>
  <si>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</si>
  <si>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</si>
  <si>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</si>
  <si>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</si>
  <si>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</si>
  <si>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</si>
  <si>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</si>
  <si>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</si>
  <si>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</si>
  <si>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</si>
  <si>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</si>
  <si>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</si>
  <si>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</si>
  <si>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</si>
  <si>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</si>
  <si>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</si>
  <si>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</si>
  <si>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</si>
  <si>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</si>
  <si>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</si>
  <si>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</si>
  <si>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</si>
  <si>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</si>
  <si>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</si>
  <si>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</si>
  <si>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</si>
  <si>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</si>
  <si>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</si>
  <si>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</si>
  <si>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</si>
  <si>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</si>
  <si>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</si>
  <si>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</si>
  <si>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</si>
  <si>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</si>
  <si>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</si>
  <si>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</si>
  <si>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</si>
  <si>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</si>
  <si>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</si>
  <si>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</si>
  <si>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</si>
  <si>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</si>
  <si>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</si>
  <si>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</si>
  <si>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</si>
  <si>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</si>
  <si>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</si>
  <si>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</si>
  <si>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</si>
  <si>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</si>
  <si>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</si>
  <si>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</si>
  <si>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</si>
  <si>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</si>
  <si>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</si>
  <si>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</si>
  <si>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</si>
  <si>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</si>
  <si>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</si>
  <si>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</si>
  <si>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</si>
  <si>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</si>
  <si>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</si>
  <si>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</si>
  <si>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</si>
  <si>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</si>
  <si>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</si>
  <si>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</si>
  <si>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</si>
  <si>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</si>
  <si>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</si>
  <si>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</si>
  <si>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</si>
  <si>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</si>
  <si>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</si>
  <si>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</si>
  <si>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</si>
  <si>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</si>
  <si>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</si>
  <si>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</si>
  <si>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</si>
  <si>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</si>
  <si>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</si>
  <si>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</si>
  <si>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</si>
  <si>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</si>
  <si>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</si>
  <si>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</si>
  <si>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</si>
  <si>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</si>
  <si>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</si>
  <si>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</si>
  <si>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</si>
  <si>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</si>
  <si>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</si>
  <si>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</si>
  <si>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</si>
  <si>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</si>
  <si>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</si>
  <si>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</si>
  <si>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</si>
  <si>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</si>
  <si>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</si>
  <si>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</si>
  <si>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</si>
  <si>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</si>
  <si>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</si>
  <si>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</si>
  <si>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</si>
  <si>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</si>
  <si>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</si>
  <si>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</si>
  <si>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</si>
  <si>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</si>
  <si>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</si>
  <si>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</si>
  <si>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</si>
  <si>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</si>
  <si>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</si>
  <si>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</si>
  <si>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</si>
  <si>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</si>
  <si>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</si>
  <si>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</si>
  <si>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</si>
  <si>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</si>
  <si>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</si>
  <si>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</si>
  <si>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</si>
  <si>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</si>
  <si>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</si>
  <si>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</si>
  <si>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</si>
  <si>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</si>
  <si>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</si>
  <si>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</si>
  <si>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</si>
  <si>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</si>
  <si>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</si>
  <si>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</si>
  <si>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</si>
  <si>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</si>
  <si>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</si>
  <si>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</si>
  <si>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</si>
  <si>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</si>
  <si>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</si>
  <si>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</si>
  <si>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</si>
  <si>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</si>
  <si>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</si>
  <si>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</si>
  <si>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</si>
  <si>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</si>
  <si>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</si>
  <si>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</si>
  <si>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</si>
  <si>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</si>
  <si>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</si>
  <si>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</si>
  <si>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</si>
  <si>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</si>
  <si>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</si>
  <si>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</si>
  <si>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</si>
  <si>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</si>
  <si>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</si>
  <si>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</si>
  <si>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</si>
  <si>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</si>
  <si>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</si>
  <si>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</si>
  <si>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</si>
  <si>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</si>
  <si>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</si>
  <si>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</si>
  <si>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</si>
  <si>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</si>
  <si>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</si>
  <si>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</si>
  <si>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</si>
  <si>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</si>
  <si>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</si>
  <si>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</si>
  <si>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</si>
  <si>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</si>
  <si>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</si>
  <si>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</si>
  <si>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</si>
  <si>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</si>
  <si>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</si>
  <si>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</si>
  <si>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</si>
  <si>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</si>
  <si>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</si>
  <si>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</si>
  <si>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</si>
  <si>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</si>
  <si>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</si>
  <si>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</si>
  <si>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</si>
  <si>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</si>
  <si>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</si>
  <si>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</si>
  <si>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</si>
  <si>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</si>
  <si>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</si>
  <si>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</si>
  <si>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</si>
  <si>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</si>
  <si>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</si>
  <si>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</si>
  <si>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</si>
  <si>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</si>
  <si>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</si>
  <si>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</si>
  <si>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</si>
  <si>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</si>
  <si>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</si>
  <si>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</si>
  <si>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</si>
  <si>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</si>
  <si>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</si>
  <si>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</si>
  <si>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</si>
  <si>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</si>
  <si>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</si>
  <si>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</si>
  <si>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</si>
  <si>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</si>
  <si>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</si>
  <si>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</si>
  <si>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</si>
  <si>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</si>
  <si>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</si>
  <si>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</si>
  <si>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</si>
  <si>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</si>
  <si>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</si>
  <si>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</si>
  <si>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</si>
  <si>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</si>
  <si>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</si>
  <si>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</si>
  <si>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</si>
  <si>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</si>
  <si>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</si>
  <si>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</si>
  <si>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</si>
  <si>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</si>
  <si>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</si>
  <si>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</si>
  <si>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</si>
  <si>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</si>
  <si>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</si>
  <si>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</si>
  <si>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</si>
  <si>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</si>
  <si>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</si>
  <si>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</si>
  <si>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</si>
  <si>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</si>
  <si>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</si>
  <si>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</si>
  <si>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</si>
  <si>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</si>
  <si>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</si>
  <si>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</si>
  <si>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</si>
  <si>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</si>
  <si>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</si>
  <si>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</si>
  <si>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</si>
  <si>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</si>
  <si>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</si>
  <si>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</si>
  <si>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</si>
  <si>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</si>
  <si>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</si>
  <si>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</si>
  <si>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</si>
  <si>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</si>
  <si>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</si>
  <si>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</si>
  <si>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</si>
  <si>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</si>
  <si>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</si>
  <si>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</si>
  <si>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</si>
  <si>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</si>
  <si>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</si>
  <si>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</si>
  <si>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</si>
  <si>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</si>
  <si>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</si>
  <si>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</si>
  <si>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</si>
  <si>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</si>
  <si>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</si>
  <si>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</si>
  <si>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</si>
  <si>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</si>
  <si>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</si>
  <si>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</si>
  <si>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</si>
  <si>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</si>
  <si>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</si>
  <si>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</si>
  <si>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</si>
  <si>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</si>
  <si>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</si>
  <si>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</si>
  <si>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</si>
  <si>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</si>
  <si>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</si>
  <si>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</si>
  <si>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</si>
  <si>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</si>
  <si>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</si>
  <si>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</si>
  <si>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</si>
  <si>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</si>
  <si>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</si>
  <si>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</si>
  <si>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</si>
  <si>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</si>
  <si>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</si>
  <si>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</si>
  <si>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</si>
  <si>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</si>
  <si>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</si>
  <si>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</si>
  <si>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</si>
  <si>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</si>
  <si>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</si>
  <si>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</si>
  <si>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</si>
  <si>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</si>
  <si>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</si>
  <si>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</si>
  <si>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</si>
  <si>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</si>
  <si>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</si>
  <si>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</si>
  <si>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</si>
  <si>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</si>
  <si>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</si>
  <si>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</si>
  <si>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</si>
  <si>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</si>
  <si>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</si>
  <si>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</si>
  <si>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</si>
  <si>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</si>
  <si>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</si>
  <si>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</si>
  <si>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</si>
  <si>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</si>
  <si>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</si>
  <si>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</si>
  <si>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</si>
  <si>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</si>
  <si>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</si>
  <si>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</si>
  <si>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</si>
  <si>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</si>
  <si>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</si>
  <si>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</si>
  <si>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</si>
  <si>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</si>
  <si>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</si>
  <si>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</si>
  <si>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</si>
  <si>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</si>
  <si>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</si>
  <si>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</si>
  <si>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</si>
  <si>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</si>
  <si>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</si>
  <si>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</si>
  <si>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</si>
  <si>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</si>
  <si>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</si>
  <si>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</si>
  <si>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</si>
  <si>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</si>
  <si>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</si>
  <si>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</si>
  <si>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</si>
  <si>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</si>
  <si>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</si>
  <si>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</si>
  <si>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</si>
  <si>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</si>
  <si>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</si>
  <si>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</si>
  <si>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</si>
  <si>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</si>
  <si>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</si>
  <si>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</si>
  <si>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</si>
  <si>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</si>
  <si>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</si>
  <si>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</si>
  <si>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</si>
  <si>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</si>
  <si>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</si>
  <si>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</si>
  <si>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</si>
  <si>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</si>
  <si>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</si>
  <si>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</si>
  <si>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</si>
  <si>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</si>
  <si>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</si>
  <si>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</si>
  <si>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</si>
  <si>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</si>
  <si>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</si>
  <si>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</si>
  <si>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</si>
  <si>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</si>
  <si>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</si>
  <si>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</si>
  <si>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</si>
  <si>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</si>
  <si>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</si>
  <si>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</si>
  <si>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</si>
  <si>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</si>
  <si>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</si>
  <si>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</si>
  <si>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</si>
  <si>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</si>
  <si>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</si>
  <si>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</si>
  <si>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</si>
  <si>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</si>
  <si>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</si>
  <si>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</si>
  <si>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</si>
  <si>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</si>
  <si>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</si>
  <si>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</si>
  <si>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</si>
  <si>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</si>
  <si>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</si>
  <si>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</si>
  <si>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</si>
  <si>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</si>
  <si>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</si>
  <si>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</si>
  <si>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</si>
  <si>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</si>
  <si>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</si>
  <si>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</si>
  <si>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</si>
  <si>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</si>
  <si>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</si>
  <si>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</si>
  <si>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</si>
  <si>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</si>
  <si>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</si>
  <si>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</si>
  <si>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</si>
  <si>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</si>
  <si>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</si>
  <si>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</si>
  <si>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</si>
  <si>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</si>
  <si>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</si>
  <si>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</si>
  <si>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</si>
  <si>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</si>
  <si>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</si>
  <si>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</si>
  <si>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</si>
  <si>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</si>
  <si>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</si>
  <si>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</si>
  <si>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</si>
  <si>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</si>
  <si>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</si>
  <si>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</si>
  <si>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</si>
  <si>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</si>
  <si>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</si>
  <si>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</si>
  <si>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</si>
  <si>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</si>
  <si>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</si>
  <si>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</si>
  <si>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</si>
  <si>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</si>
  <si>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</si>
  <si>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</si>
  <si>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</si>
  <si>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</si>
  <si>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</si>
  <si>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</si>
  <si>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</si>
  <si>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</si>
  <si>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</si>
  <si>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</si>
  <si>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</si>
  <si>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</si>
  <si>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</si>
  <si>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</si>
  <si>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</si>
  <si>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</si>
  <si>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</si>
  <si>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</si>
  <si>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</si>
  <si>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</si>
  <si>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</si>
  <si>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</si>
  <si>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</si>
  <si>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</si>
  <si>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</si>
  <si>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</si>
  <si>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</si>
  <si>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</si>
  <si>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</si>
  <si>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</si>
  <si>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</si>
  <si>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</si>
  <si>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</si>
  <si>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</si>
  <si>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</si>
  <si>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</si>
  <si>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</si>
  <si>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</si>
  <si>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</si>
  <si>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</si>
  <si>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</si>
  <si>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</si>
  <si>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</si>
  <si>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</si>
  <si>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</si>
  <si>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</si>
  <si>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</si>
  <si>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</si>
  <si>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</si>
  <si>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</si>
  <si>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</si>
  <si>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</si>
  <si>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</si>
  <si>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</si>
  <si>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</si>
  <si>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</si>
  <si>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</si>
  <si>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</si>
  <si>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</si>
  <si>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</si>
  <si>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</si>
  <si>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</si>
  <si>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</si>
  <si>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</si>
  <si>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</si>
  <si>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</si>
  <si>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</si>
  <si>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</si>
  <si>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</si>
  <si>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</si>
  <si>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</si>
  <si>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</si>
  <si>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</si>
  <si>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</si>
  <si>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</si>
  <si>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</si>
  <si>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</si>
  <si>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</si>
  <si>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</si>
  <si>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</si>
  <si>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</si>
  <si>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</si>
  <si>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</si>
  <si>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</si>
  <si>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</si>
  <si>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</si>
  <si>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</si>
  <si>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</si>
  <si>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</si>
  <si>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</si>
  <si>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</si>
  <si>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</si>
  <si>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</si>
  <si>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</si>
  <si>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</si>
  <si>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</si>
  <si>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</si>
  <si>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</si>
  <si>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</si>
  <si>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</si>
  <si>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</si>
  <si>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</si>
  <si>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</si>
  <si>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</si>
  <si>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</si>
  <si>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</si>
  <si>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</si>
  <si>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</si>
  <si>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</si>
  <si>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</si>
  <si>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</si>
  <si>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</si>
  <si>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</si>
  <si>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</si>
  <si>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</si>
  <si>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</si>
  <si>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</si>
  <si>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</si>
  <si>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</si>
  <si>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</si>
  <si>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</si>
  <si>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</si>
  <si>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</si>
  <si>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</si>
  <si>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</si>
  <si>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</si>
  <si>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</si>
  <si>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</si>
  <si>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</si>
  <si>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</si>
  <si>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</si>
  <si>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</si>
  <si>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</si>
  <si>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</si>
  <si>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</si>
  <si>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</si>
  <si>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</si>
  <si>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</si>
  <si>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</si>
  <si>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</si>
  <si>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</si>
  <si>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</si>
  <si>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</si>
  <si>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</si>
  <si>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</si>
  <si>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</si>
  <si>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</si>
  <si>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</si>
  <si>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</si>
  <si>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</si>
  <si>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</si>
  <si>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</si>
  <si>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</si>
  <si>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</si>
  <si>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</si>
  <si>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</si>
  <si>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</si>
  <si>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</si>
  <si>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</si>
  <si>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</si>
  <si>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</si>
  <si>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</si>
  <si>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</si>
  <si>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</si>
  <si>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</si>
  <si>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</si>
  <si>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</si>
  <si>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</si>
  <si>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</si>
  <si>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</si>
  <si>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</si>
  <si>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</si>
  <si>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</si>
  <si>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</si>
  <si>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</si>
  <si>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</si>
  <si>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</si>
  <si>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</si>
  <si>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</si>
  <si>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</si>
  <si>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</si>
  <si>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</si>
  <si>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</si>
  <si>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</si>
  <si>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</si>
  <si>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</si>
  <si>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</si>
  <si>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</si>
  <si>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</si>
  <si>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</si>
  <si>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</si>
  <si>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</si>
  <si>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</si>
  <si>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</si>
  <si>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</si>
  <si>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</si>
  <si>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</si>
  <si>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</si>
  <si>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</si>
  <si>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</si>
  <si>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</si>
  <si>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</si>
  <si>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</si>
  <si>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</si>
  <si>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</si>
  <si>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</si>
  <si>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</si>
  <si>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</si>
  <si>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</si>
  <si>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</si>
  <si>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</si>
  <si>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</si>
  <si>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</si>
  <si>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</si>
  <si>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</si>
  <si>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</si>
  <si>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</si>
  <si>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</si>
  <si>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</si>
  <si>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</si>
  <si>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</si>
  <si>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</si>
  <si>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</si>
  <si>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</si>
  <si>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</si>
  <si>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</si>
  <si>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</si>
  <si>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</si>
  <si>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</si>
  <si>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</si>
  <si>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</si>
  <si>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</si>
  <si>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</si>
  <si>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</si>
  <si>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</si>
  <si>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</si>
  <si>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</si>
  <si>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</si>
  <si>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</si>
  <si>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</si>
  <si>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</si>
  <si>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</si>
  <si>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</si>
  <si>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</si>
  <si>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</si>
  <si>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</si>
  <si>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</si>
  <si>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</si>
  <si>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</si>
  <si>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</si>
  <si>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</si>
  <si>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</si>
  <si>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</si>
  <si>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</si>
  <si>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</si>
  <si>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</si>
  <si>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</si>
  <si>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</si>
  <si>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</si>
  <si>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</si>
  <si>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</si>
  <si>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</si>
  <si>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</si>
  <si>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</si>
  <si>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</si>
  <si>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</si>
  <si>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</si>
  <si>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</si>
  <si>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</si>
  <si>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</si>
  <si>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</si>
  <si>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</si>
  <si>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</si>
  <si>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</si>
  <si>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</si>
  <si>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</si>
  <si>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</si>
  <si>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</si>
  <si>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</si>
  <si>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</si>
  <si>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</si>
  <si>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</si>
  <si>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</si>
  <si>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</si>
  <si>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</si>
  <si>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</si>
  <si>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</si>
  <si>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</si>
  <si>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</si>
  <si>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</si>
  <si>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</si>
  <si>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</si>
  <si>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</si>
  <si>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</si>
  <si>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</si>
  <si>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</si>
  <si>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</si>
  <si>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</si>
  <si>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</si>
  <si>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</si>
  <si>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</si>
  <si>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</si>
  <si>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</si>
  <si>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</si>
  <si>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</si>
  <si>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</si>
  <si>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</si>
  <si>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</si>
  <si>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</si>
  <si>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</si>
  <si>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</si>
  <si>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</si>
  <si>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</si>
  <si>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</si>
  <si>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</si>
  <si>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</si>
  <si>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</si>
  <si>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</si>
  <si>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</si>
  <si>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</si>
  <si>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</si>
  <si>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</si>
  <si>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</si>
  <si>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</si>
  <si>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</si>
  <si>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</si>
  <si>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</si>
  <si>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</si>
  <si>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</si>
  <si>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</si>
  <si>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</si>
  <si>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</si>
  <si>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</si>
  <si>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</si>
  <si>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</si>
  <si>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</si>
  <si>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</si>
  <si>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</si>
  <si>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</si>
  <si>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</si>
  <si>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</si>
  <si>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</si>
  <si>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</si>
  <si>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</si>
  <si>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</si>
  <si>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</si>
  <si>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</si>
  <si>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</si>
  <si>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</si>
  <si>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</si>
  <si>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</si>
  <si>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</si>
  <si>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</si>
  <si>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</si>
  <si>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</si>
  <si>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</si>
  <si>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</si>
  <si>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</si>
  <si>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</si>
  <si>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</si>
  <si>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</si>
  <si>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</si>
  <si>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</si>
  <si>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</si>
  <si>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</si>
  <si>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</si>
  <si>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</si>
  <si>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</si>
  <si>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</si>
  <si>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</si>
  <si>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</si>
  <si>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</si>
  <si>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</si>
  <si>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</si>
  <si>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</si>
  <si>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</si>
  <si>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</si>
  <si>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</si>
  <si>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</si>
  <si>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</si>
  <si>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</si>
  <si>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</si>
  <si>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</si>
  <si>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</si>
  <si>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</si>
  <si>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</si>
  <si>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</si>
  <si>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</si>
  <si>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</si>
  <si>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</si>
  <si>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</si>
  <si>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</si>
  <si>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</si>
  <si>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</si>
  <si>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</si>
  <si>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</si>
  <si>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</si>
  <si>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</si>
  <si>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</si>
  <si>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</si>
  <si>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</si>
  <si>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</si>
  <si>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</si>
  <si>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</si>
  <si>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</si>
  <si>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</si>
  <si>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</si>
  <si>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</si>
  <si>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</si>
  <si>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</si>
  <si>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</si>
  <si>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</si>
  <si>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</si>
  <si>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</si>
  <si>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</si>
  <si>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</si>
  <si>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</si>
  <si>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</si>
  <si>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</si>
  <si>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</si>
  <si>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</si>
  <si>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</si>
  <si>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</si>
  <si>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</si>
  <si>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</si>
  <si>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</si>
  <si>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</si>
  <si>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</si>
  <si>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</si>
  <si>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</si>
  <si>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</si>
  <si>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</si>
  <si>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</si>
  <si>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</si>
  <si>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</si>
  <si>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</si>
  <si>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</si>
  <si>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</si>
  <si>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</si>
  <si>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</si>
  <si>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</si>
  <si>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</si>
  <si>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</si>
  <si>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</si>
  <si>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</si>
  <si>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</si>
  <si>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</si>
  <si>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</si>
  <si>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</si>
  <si>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</si>
  <si>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</si>
  <si>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</si>
  <si>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</si>
  <si>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</si>
  <si>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</si>
  <si>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</si>
  <si>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</si>
  <si>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</si>
  <si>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</si>
  <si>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</si>
  <si>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</si>
  <si>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</si>
  <si>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</si>
  <si>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</si>
  <si>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</si>
  <si>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</si>
  <si>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</si>
  <si>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</si>
  <si>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</si>
  <si>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</si>
  <si>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</si>
  <si>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</si>
  <si>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</si>
  <si>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</si>
  <si>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</si>
  <si>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</si>
  <si>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</si>
  <si>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</si>
  <si>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</si>
  <si>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</si>
  <si>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</si>
  <si>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</si>
  <si>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</si>
  <si>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</si>
  <si>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</si>
  <si>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</si>
  <si>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</si>
  <si>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</si>
  <si>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</si>
  <si>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</si>
  <si>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</si>
  <si>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</si>
  <si>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</si>
  <si>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</si>
  <si>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</si>
  <si>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</si>
  <si>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</si>
  <si>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</si>
  <si>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</si>
  <si>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</si>
  <si>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</si>
  <si>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</si>
  <si>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</si>
  <si>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</si>
  <si>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</si>
  <si>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</si>
  <si>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</si>
  <si>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</si>
  <si>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</si>
  <si>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</si>
  <si>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</si>
  <si>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</si>
  <si>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</si>
  <si>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</si>
  <si>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</si>
  <si>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</si>
  <si>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</si>
  <si>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</si>
  <si>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</si>
  <si>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</si>
  <si>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</si>
  <si>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</si>
  <si>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</si>
  <si>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</si>
  <si>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</si>
  <si>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</si>
  <si>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</si>
  <si>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</si>
  <si>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</si>
  <si>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</si>
  <si>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</si>
  <si>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</si>
  <si>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</si>
  <si>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</si>
  <si>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</si>
  <si>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</si>
  <si>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</si>
  <si>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</si>
  <si>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</si>
  <si>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</si>
  <si>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</si>
  <si>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</si>
  <si>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</si>
  <si>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</si>
  <si>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</si>
  <si>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</si>
  <si>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</si>
  <si>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</si>
  <si>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</si>
  <si>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</si>
  <si>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</si>
  <si>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</si>
  <si>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</si>
  <si>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</si>
  <si>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</si>
  <si>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</si>
  <si>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</si>
  <si>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</si>
  <si>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</si>
  <si>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</si>
  <si>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</si>
  <si>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</si>
  <si>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</si>
  <si>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</si>
  <si>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</si>
  <si>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</si>
  <si>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</si>
  <si>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</si>
  <si>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</si>
  <si>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</si>
  <si>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</si>
  <si>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</si>
  <si>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</si>
  <si>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</si>
  <si>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</si>
  <si>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</si>
  <si>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</si>
  <si>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</si>
  <si>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</si>
  <si>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</si>
  <si>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</si>
  <si>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</si>
  <si>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</si>
  <si>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</si>
  <si>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</si>
  <si>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</si>
  <si>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</si>
  <si>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</si>
  <si>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</si>
  <si>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</si>
  <si>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</si>
  <si>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</si>
  <si>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</si>
  <si>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</si>
  <si>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</si>
  <si>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</si>
  <si>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</si>
  <si>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</si>
  <si>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</si>
  <si>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</si>
  <si>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</si>
  <si>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</si>
  <si>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</si>
  <si>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</si>
  <si>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</si>
  <si>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</si>
  <si>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</si>
  <si>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</si>
  <si>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</si>
  <si>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</si>
  <si>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</si>
  <si>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</si>
  <si>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</si>
  <si>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</si>
  <si>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</si>
  <si>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</si>
  <si>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</si>
  <si>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</si>
  <si>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</si>
  <si>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</si>
  <si>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</si>
  <si>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</si>
  <si>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</si>
  <si>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</si>
  <si>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</si>
  <si>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</si>
  <si>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</si>
  <si>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</si>
  <si>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</si>
  <si>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</si>
  <si>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</si>
  <si>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</si>
  <si>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</si>
  <si>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</si>
  <si>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</si>
  <si>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</si>
  <si>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</si>
  <si>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</si>
  <si>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</si>
  <si>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</si>
  <si>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</si>
  <si>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</si>
  <si>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</si>
  <si>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</si>
  <si>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</si>
  <si>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</si>
  <si>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</si>
  <si>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</si>
  <si>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</si>
  <si>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</si>
  <si>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</si>
  <si>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</si>
  <si>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</si>
  <si>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</si>
  <si>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</si>
  <si>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</si>
  <si>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</si>
  <si>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</si>
  <si>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</si>
  <si>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</si>
  <si>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</si>
  <si>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</si>
  <si>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</si>
  <si>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</si>
  <si>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</si>
  <si>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</si>
  <si>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</si>
  <si>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</si>
  <si>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</si>
  <si>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</si>
  <si>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</si>
  <si>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</si>
  <si>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</si>
  <si>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</si>
  <si>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</si>
  <si>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</si>
  <si>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</si>
  <si>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</si>
  <si>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</si>
  <si>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</si>
  <si>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</si>
  <si>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</si>
  <si>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</si>
  <si>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</si>
  <si>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</si>
  <si>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</si>
  <si>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</si>
  <si>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</si>
  <si>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</si>
  <si>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</si>
  <si>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</si>
  <si>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</si>
  <si>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</si>
  <si>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</si>
  <si>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</si>
  <si>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</si>
  <si>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</si>
  <si>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</si>
  <si>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</si>
  <si>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</si>
  <si>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</si>
  <si>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</si>
  <si>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</si>
  <si>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</si>
  <si>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</si>
  <si>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</si>
  <si>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</si>
  <si>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</si>
  <si>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</si>
  <si>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</si>
  <si>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</si>
  <si>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</si>
  <si>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</si>
  <si>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</si>
  <si>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</si>
  <si>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</si>
  <si>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</si>
  <si>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</si>
  <si>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</si>
  <si>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</si>
  <si>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</si>
  <si>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</si>
  <si>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</si>
  <si>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</si>
  <si>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</si>
  <si>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</si>
  <si>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</si>
  <si>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</si>
  <si>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</si>
  <si>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</si>
  <si>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</si>
  <si>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</si>
  <si>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</si>
  <si>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</si>
  <si>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</si>
  <si>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</si>
  <si>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</si>
  <si>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</si>
  <si>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</si>
  <si>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</si>
  <si>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</si>
  <si>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</si>
  <si>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</si>
  <si>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</si>
  <si>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</si>
  <si>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</si>
  <si>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</si>
  <si>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</si>
  <si>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</si>
  <si>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</si>
  <si>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</si>
  <si>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</si>
  <si>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</si>
  <si>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</si>
  <si>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</si>
  <si>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</si>
  <si>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</si>
  <si>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</si>
  <si>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</si>
  <si>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</si>
  <si>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</si>
  <si>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</si>
  <si>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</si>
  <si>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</si>
  <si>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</si>
  <si>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</si>
  <si>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</si>
  <si>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</si>
  <si>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</si>
  <si>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</si>
  <si>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</si>
  <si>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</si>
  <si>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</si>
  <si>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</si>
  <si>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</si>
  <si>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</si>
  <si>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</si>
  <si>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</si>
  <si>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</si>
  <si>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</si>
  <si>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</si>
  <si>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</si>
  <si>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</si>
  <si>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</si>
  <si>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</si>
  <si>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</si>
  <si>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</si>
  <si>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</si>
  <si>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</si>
  <si>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</si>
  <si>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</si>
  <si>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</si>
  <si>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</si>
  <si>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</si>
  <si>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</si>
  <si>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</si>
  <si>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</si>
  <si>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</si>
  <si>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</si>
  <si>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</si>
  <si>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</si>
  <si>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</si>
  <si>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</si>
  <si>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</si>
  <si>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</si>
  <si>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</si>
  <si>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</si>
  <si>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</si>
  <si>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</si>
  <si>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</si>
  <si>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</si>
  <si>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</si>
  <si>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</si>
  <si>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</si>
  <si>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</si>
  <si>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</si>
  <si>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</si>
  <si>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</si>
  <si>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</si>
  <si>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</si>
  <si>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</si>
  <si>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</si>
  <si>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</si>
  <si>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</si>
  <si>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</si>
  <si>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</si>
  <si>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</si>
  <si>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</si>
  <si>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</si>
  <si>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</si>
  <si>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</si>
  <si>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</si>
  <si>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</si>
  <si>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</si>
  <si>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</si>
  <si>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</si>
  <si>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</si>
  <si>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</si>
  <si>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</si>
  <si>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</si>
  <si>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</si>
  <si>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</si>
  <si>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</si>
  <si>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</si>
  <si>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</si>
  <si>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</si>
  <si>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</si>
  <si>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</si>
  <si>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</si>
  <si>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</si>
  <si>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</si>
  <si>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</si>
  <si>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</si>
  <si>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</si>
  <si>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</si>
  <si>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</si>
  <si>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</si>
  <si>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</si>
  <si>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</si>
  <si>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</si>
  <si>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</si>
  <si>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</si>
  <si>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</si>
  <si>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</si>
  <si>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</si>
  <si>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</si>
  <si>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</si>
  <si>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</si>
  <si>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</si>
  <si>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</si>
  <si>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</si>
  <si>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</si>
  <si>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</si>
  <si>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</si>
  <si>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</si>
  <si>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</si>
  <si>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</si>
  <si>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</si>
  <si>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</si>
  <si>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</si>
  <si>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</si>
  <si>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</si>
  <si>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</si>
  <si>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</si>
  <si>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</si>
  <si>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</si>
  <si>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</si>
  <si>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</si>
  <si>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</si>
  <si>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</si>
  <si>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</si>
  <si>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</si>
  <si>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</si>
  <si>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</si>
  <si>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</si>
  <si>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</si>
  <si>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</si>
  <si>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</si>
  <si>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</si>
  <si>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</si>
  <si>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</si>
  <si>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</si>
  <si>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</si>
  <si>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</si>
  <si>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</si>
  <si>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</si>
  <si>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</si>
  <si>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</si>
  <si>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</si>
  <si>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</si>
  <si>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</si>
  <si>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</si>
  <si>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</si>
  <si>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</si>
  <si>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</si>
  <si>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</si>
  <si>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</si>
  <si>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</si>
  <si>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</si>
  <si>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</si>
  <si>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</si>
  <si>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</si>
  <si>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</si>
  <si>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</si>
  <si>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</si>
  <si>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</si>
  <si>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</si>
  <si>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</si>
  <si>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</si>
  <si>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</si>
  <si>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</si>
  <si>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</si>
  <si>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</si>
  <si>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</si>
  <si>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</si>
  <si>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</si>
  <si>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</si>
  <si>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</si>
  <si>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</si>
  <si>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</si>
  <si>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</si>
  <si>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</si>
  <si>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</si>
  <si>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</si>
  <si>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</si>
  <si>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</si>
  <si>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</si>
  <si>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</si>
  <si>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</si>
  <si>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</si>
  <si>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</si>
  <si>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</si>
  <si>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</si>
  <si>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</si>
  <si>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</si>
  <si>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</si>
  <si>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</si>
  <si>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</si>
  <si>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</si>
  <si>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</si>
  <si>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</si>
  <si>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</si>
  <si>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</si>
  <si>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</si>
  <si>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</si>
  <si>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</si>
  <si>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</si>
  <si>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</si>
  <si>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</si>
  <si>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</si>
  <si>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</si>
  <si>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</si>
  <si>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</si>
  <si>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</si>
  <si>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</si>
  <si>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</si>
  <si>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</si>
  <si>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</si>
  <si>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</si>
  <si>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</si>
  <si>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</si>
  <si>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</si>
  <si>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</si>
  <si>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</si>
  <si>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</si>
  <si>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</si>
  <si>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</si>
  <si>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</si>
  <si>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</si>
  <si>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</si>
  <si>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</si>
  <si>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</si>
  <si>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</si>
  <si>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</si>
  <si>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</si>
  <si>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</si>
  <si>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</si>
  <si>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</si>
  <si>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</si>
  <si>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</si>
  <si>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</si>
  <si>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</si>
  <si>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</si>
  <si>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</si>
  <si>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</si>
  <si>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</si>
  <si>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</si>
  <si>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</si>
  <si>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</si>
  <si>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</si>
  <si>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</si>
  <si>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</si>
  <si>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</si>
  <si>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</si>
  <si>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</si>
  <si>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</si>
  <si>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</si>
  <si>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</si>
  <si>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</si>
  <si>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</si>
  <si>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</si>
  <si>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</si>
  <si>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</si>
  <si>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</si>
  <si>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</si>
  <si>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</si>
  <si>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</si>
  <si>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</si>
  <si>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</si>
  <si>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</si>
  <si>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</si>
  <si>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</si>
  <si>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</si>
  <si>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</si>
  <si>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</si>
  <si>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</si>
  <si>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</si>
  <si>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</si>
  <si>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</si>
  <si>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</si>
  <si>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</si>
  <si>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</si>
  <si>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</si>
  <si>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</si>
  <si>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</si>
  <si>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</si>
  <si>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</si>
  <si>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</si>
  <si>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</si>
  <si>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</si>
  <si>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</si>
  <si>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</si>
  <si>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</si>
  <si>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</si>
  <si>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</si>
  <si>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</si>
  <si>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</si>
  <si>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</si>
  <si>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</si>
  <si>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</si>
  <si>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</si>
  <si>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</si>
  <si>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</si>
  <si>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</si>
  <si>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</si>
  <si>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</si>
  <si>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</si>
  <si>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</si>
  <si>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</si>
  <si>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</si>
  <si>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</si>
  <si>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</si>
  <si>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</si>
  <si>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</si>
  <si>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</si>
  <si>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</si>
  <si>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</si>
  <si>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</si>
  <si>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</si>
  <si>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</si>
  <si>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</si>
  <si>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</si>
  <si>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</si>
  <si>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</si>
  <si>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</si>
  <si>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</si>
  <si>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</si>
  <si>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</si>
  <si>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</si>
  <si>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</si>
  <si>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</si>
  <si>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</si>
  <si>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</si>
  <si>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</si>
  <si>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</si>
  <si>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</si>
  <si>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</si>
  <si>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</si>
  <si>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</si>
  <si>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</si>
  <si>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</si>
  <si>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</si>
  <si>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</si>
  <si>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</si>
  <si>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</si>
  <si>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</si>
  <si>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</si>
  <si>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</si>
  <si>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</si>
  <si>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</si>
  <si>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</si>
  <si>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</si>
  <si>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</si>
  <si>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</si>
  <si>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</si>
  <si>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</si>
  <si>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</si>
  <si>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</si>
  <si>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</si>
  <si>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</si>
  <si>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</si>
  <si>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</si>
  <si>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</si>
  <si>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</si>
  <si>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</si>
  <si>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</si>
  <si>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</si>
  <si>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</si>
  <si>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</si>
  <si>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</si>
  <si>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</si>
  <si>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</si>
  <si>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</si>
  <si>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</si>
  <si>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</si>
  <si>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</si>
  <si>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</si>
  <si>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</si>
  <si>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</si>
  <si>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</si>
  <si>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</si>
  <si>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</si>
  <si>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</si>
  <si>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</si>
  <si>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</si>
  <si>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</si>
  <si>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</si>
  <si>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</si>
  <si>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</si>
  <si>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</si>
  <si>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</si>
  <si>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</si>
  <si>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</si>
  <si>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</si>
  <si>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</si>
  <si>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</si>
  <si>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</si>
  <si>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</si>
  <si>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</si>
  <si>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</si>
  <si>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</si>
  <si>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</si>
  <si>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</si>
  <si>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</si>
  <si>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</si>
  <si>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</si>
  <si>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</si>
  <si>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</si>
  <si>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</si>
  <si>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</si>
  <si>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</si>
  <si>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</si>
  <si>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</si>
  <si>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</si>
  <si>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</si>
  <si>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</si>
  <si>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</si>
  <si>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</si>
  <si>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</si>
  <si>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</si>
  <si>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</si>
  <si>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</si>
  <si>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</si>
  <si>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</si>
  <si>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</si>
  <si>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</si>
  <si>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</si>
  <si>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</si>
  <si>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</si>
  <si>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</si>
  <si>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</si>
  <si>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</si>
  <si>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</si>
  <si>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</si>
  <si>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</si>
  <si>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</si>
  <si>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</si>
  <si>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</si>
  <si>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</si>
  <si>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</si>
  <si>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</si>
  <si>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</si>
  <si>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</si>
  <si>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</si>
  <si>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</si>
  <si>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</si>
  <si>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</si>
  <si>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</si>
  <si>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</si>
  <si>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</si>
  <si>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</si>
  <si>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</si>
  <si>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</si>
  <si>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</si>
  <si>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</si>
  <si>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</si>
  <si>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</si>
  <si>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</si>
  <si>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</si>
  <si>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</si>
  <si>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</si>
  <si>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</si>
  <si>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</si>
  <si>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</si>
  <si>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</si>
  <si>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</si>
  <si>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</si>
  <si>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</si>
  <si>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</si>
  <si>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</si>
  <si>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</si>
  <si>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</si>
  <si>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</si>
  <si>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</si>
  <si>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</si>
  <si>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</si>
  <si>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</si>
  <si>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</si>
  <si>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</si>
  <si>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</si>
  <si>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</si>
  <si>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</si>
  <si>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</si>
  <si>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</si>
  <si>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</si>
  <si>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</si>
  <si>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</si>
  <si>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</si>
  <si>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</si>
  <si>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</si>
  <si>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</si>
  <si>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</si>
  <si>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</si>
  <si>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</si>
  <si>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</si>
  <si>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</si>
  <si>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</si>
  <si>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</si>
  <si>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</si>
  <si>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</si>
  <si>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</si>
  <si>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</si>
  <si>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</si>
  <si>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</si>
  <si>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</si>
  <si>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</si>
  <si>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</si>
  <si>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</si>
  <si>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</si>
  <si>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</si>
  <si>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</si>
  <si>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</si>
  <si>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</si>
  <si>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</si>
  <si>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</si>
  <si>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</si>
  <si>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</si>
  <si>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</si>
  <si>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</si>
  <si>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</si>
  <si>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</si>
  <si>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</si>
  <si>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</si>
  <si>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</si>
  <si>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</si>
  <si>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</si>
  <si>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</si>
  <si>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</si>
  <si>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</si>
  <si>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</si>
  <si>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</si>
  <si>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</si>
  <si>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</si>
  <si>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</si>
  <si>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</si>
  <si>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</si>
  <si>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</si>
  <si>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</si>
  <si>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</si>
  <si>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</si>
  <si>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</si>
  <si>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</si>
  <si>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</si>
  <si>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</si>
  <si>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</si>
  <si>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</si>
  <si>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</si>
  <si>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</si>
  <si>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</si>
  <si>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</si>
  <si>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</si>
  <si>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</si>
  <si>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</si>
  <si>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</si>
  <si>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</si>
  <si>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</si>
  <si>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</si>
  <si>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</si>
  <si>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</si>
  <si>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</si>
  <si>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</si>
  <si>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</si>
  <si>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</si>
  <si>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</si>
  <si>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</si>
  <si>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</si>
  <si>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</si>
  <si>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</si>
  <si>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</si>
  <si>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</si>
  <si>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</si>
  <si>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</si>
  <si>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</si>
  <si>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</si>
  <si>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</si>
  <si>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</si>
  <si>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</si>
  <si>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</si>
  <si>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</si>
  <si>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</si>
  <si>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</si>
  <si>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</si>
  <si>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</si>
  <si>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</si>
  <si>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</si>
  <si>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</si>
  <si>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</si>
  <si>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</si>
  <si>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</si>
  <si>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</si>
  <si>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</si>
  <si>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</si>
  <si>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</si>
  <si>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</si>
  <si>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</si>
  <si>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</si>
  <si>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</si>
  <si>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</si>
  <si>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</si>
  <si>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</si>
  <si>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</si>
  <si>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</si>
  <si>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</si>
  <si>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</si>
  <si>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</si>
  <si>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</si>
  <si>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</si>
  <si>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</si>
  <si>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</si>
  <si>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</si>
  <si>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</si>
  <si>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</si>
  <si>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</si>
  <si>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</si>
  <si>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</si>
  <si>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</si>
  <si>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</si>
  <si>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</si>
  <si>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</si>
  <si>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</si>
  <si>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</si>
  <si>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</si>
  <si>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</si>
  <si>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</si>
  <si>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</si>
  <si>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</si>
  <si>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</si>
  <si>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</si>
  <si>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</si>
  <si>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</si>
  <si>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</si>
  <si>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</si>
  <si>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</si>
  <si>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</si>
  <si>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</si>
  <si>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</si>
  <si>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</si>
  <si>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</si>
  <si>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</si>
  <si>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</si>
  <si>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</si>
  <si>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</si>
  <si>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</si>
  <si>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</si>
  <si>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</si>
  <si>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</si>
  <si>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</si>
  <si>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</si>
  <si>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</si>
  <si>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</si>
  <si>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</si>
  <si>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</si>
  <si>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</si>
  <si>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</si>
  <si>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</si>
  <si>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</si>
  <si>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</si>
  <si>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</si>
  <si>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</si>
  <si>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</si>
  <si>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</si>
  <si>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</si>
  <si>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</si>
  <si>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</si>
  <si>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</si>
  <si>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</si>
  <si>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</si>
  <si>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</si>
  <si>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</si>
  <si>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</si>
  <si>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</si>
  <si>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</si>
  <si>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</si>
  <si>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</si>
  <si>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</si>
  <si>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</si>
  <si>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</si>
  <si>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</si>
  <si>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</si>
  <si>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</si>
  <si>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</si>
  <si>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</si>
  <si>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</si>
  <si>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</si>
  <si>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</si>
  <si>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</si>
  <si>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</si>
  <si>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</si>
  <si>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</si>
  <si>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</si>
  <si>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</si>
  <si>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</si>
  <si>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</si>
  <si>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</si>
  <si>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</si>
  <si>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</si>
  <si>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</si>
  <si>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</si>
  <si>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</si>
  <si>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</si>
  <si>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</si>
  <si>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</si>
  <si>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</si>
  <si>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</si>
  <si>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</si>
  <si>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</si>
  <si>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</si>
  <si>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</si>
  <si>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</si>
  <si>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</si>
  <si>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</si>
  <si>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</si>
  <si>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</si>
  <si>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</si>
  <si>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</si>
  <si>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</si>
  <si>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</si>
  <si>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</si>
  <si>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</si>
  <si>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</si>
  <si>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</si>
  <si>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</si>
  <si>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</si>
  <si>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</si>
  <si>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</si>
  <si>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</si>
  <si>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</si>
  <si>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</si>
  <si>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</si>
  <si>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</si>
  <si>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</si>
  <si>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</si>
  <si>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</si>
  <si>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</si>
  <si>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</si>
  <si>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</si>
  <si>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</si>
  <si>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</si>
  <si>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</si>
  <si>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</si>
  <si>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</si>
  <si>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</si>
  <si>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</si>
  <si>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</si>
  <si>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</si>
  <si>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45700.м. Горохів.вул. Шевченка 29</t>
  </si>
  <si>
    <t/>
  </si>
  <si>
    <t>Д.Т. Санакоєв</t>
  </si>
  <si>
    <t>Н.О. Макієнко</t>
  </si>
  <si>
    <t>(03379) 212 21</t>
  </si>
  <si>
    <t>inbox@gr.vl.court.gov.ua</t>
  </si>
  <si>
    <t>7 липня 2023 року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</si>
</sst>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2"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1360</v>
      </c>
      <c r="E38" s="153"/>
      <c r="F38" s="153"/>
      <c r="G38" s="153"/>
      <c r="H38" s="154"/>
    </row>
    <row r="39" spans="1:8" ht="12.75" customHeight="1">
      <c r="A39" s="49"/>
      <c r="B39" s="51"/>
      <c r="D39" s="45"/>
      <c r="E39" s="45"/>
      <c r="F39" s="45"/>
      <c r="G39" s="45"/>
      <c r="H39" s="52"/>
    </row>
    <row r="40" spans="1:8" ht="12.75" customHeight="1">
      <c r="A40" s="49"/>
      <c r="B40" s="51" t="s">
        <v>2180</v>
      </c>
      <c r="D40" s="155" t="s">
        <v>2355</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&amp;L8D50C3D8&amp;C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2326</v>
      </c>
      <c r="B1" s="174"/>
      <c r="C1" s="110"/>
      <c r="X1" s="112"/>
      <c r="Y1" s="117"/>
      <c r="Z1" s="117"/>
    </row>
    <row r="2" spans="1:27"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7"/>
      <c r="Z2" s="118"/>
      <c r="AA2" s="102"/>
    </row>
    <row r="3" spans="1:27"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9"/>
      <c r="Z3" s="118"/>
      <c r="AA3" s="103"/>
    </row>
    <row r="4" spans="1:27"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7"/>
      <c r="Z4" s="118"/>
      <c r="AA4" s="103"/>
    </row>
    <row r="5" spans="1:27"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18"/>
      <c r="Z5" s="118"/>
      <c r="AA5" s="103"/>
    </row>
    <row r="6" spans="1:27" s="18" customFormat="1" ht="15" customHeight="1">
      <c r="A6" s="88"/>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6" t="s">
        <v>429</v>
      </c>
      <c r="B7" s="167"/>
      <c r="C7" s="101"/>
      <c r="D7" s="4"/>
      <c r="E7" s="4"/>
      <c r="F7" s="4"/>
      <c r="G7" s="4"/>
      <c r="H7" s="4"/>
      <c r="I7" s="4"/>
      <c r="J7" s="4"/>
      <c r="K7" s="4"/>
      <c r="L7" s="4"/>
      <c r="M7" s="4"/>
      <c r="N7" s="4"/>
      <c r="O7" s="4"/>
      <c r="P7" s="4"/>
      <c r="Q7" s="4"/>
      <c r="R7" s="4"/>
      <c r="S7" s="4"/>
      <c r="T7" s="4"/>
      <c r="U7" s="4"/>
      <c r="V7" s="4"/>
      <c r="W7" s="4"/>
      <c r="X7" s="25"/>
      <c r="Y7" s="120"/>
      <c r="Z7" s="120"/>
    </row>
    <row r="8" spans="1:24" ht="12.75">
      <c r="A8" s="162" t="s">
        <v>2215</v>
      </c>
      <c r="B8" s="163"/>
      <c r="C8" s="98"/>
      <c r="D8" s="32">
        <f>SUM(E8:H8)</f>
        <v>77</v>
      </c>
      <c r="E8" s="32">
        <f>SUM(E9:E446)</f>
        <v>5</v>
      </c>
      <c r="F8" s="32">
        <f>SUM(F9:F446)</f>
        <v>0</v>
      </c>
      <c r="G8" s="32">
        <f>SUM(G9:G446)</f>
        <v>68</v>
      </c>
      <c r="H8" s="32">
        <f>SUM(H9:H446)</f>
        <v>4</v>
      </c>
      <c r="I8" s="32">
        <f>SUM(J8:M8)</f>
        <v>68</v>
      </c>
      <c r="J8" s="32">
        <f>SUM(J9:J446)</f>
        <v>16</v>
      </c>
      <c r="K8" s="32">
        <f>SUM(K9:K446)</f>
        <v>0</v>
      </c>
      <c r="L8" s="32">
        <f>SUM(L9:L446)</f>
        <v>52</v>
      </c>
      <c r="M8" s="32">
        <f>SUM(M9:M446)</f>
        <v>0</v>
      </c>
      <c r="N8" s="32">
        <f>SUM(O8:R8)</f>
        <v>70</v>
      </c>
      <c r="O8" s="32">
        <f>SUM(O9:O446)</f>
        <v>21</v>
      </c>
      <c r="P8" s="32">
        <f>SUM(P9:P446)</f>
        <v>0</v>
      </c>
      <c r="Q8" s="32">
        <f>SUM(Q9:Q446)</f>
        <v>48</v>
      </c>
      <c r="R8" s="32">
        <f>SUM(R9:R446)</f>
        <v>1</v>
      </c>
      <c r="S8" s="32">
        <f>SUM(T8:W8)</f>
        <v>75</v>
      </c>
      <c r="T8" s="32">
        <f>SUM(T9:T446)</f>
        <v>0</v>
      </c>
      <c r="U8" s="32">
        <f>SUM(U9:U446)</f>
        <v>0</v>
      </c>
      <c r="V8" s="32">
        <f>SUM(V9:V446)</f>
        <v>72</v>
      </c>
      <c r="W8" s="32">
        <f>SUM(W9:W446)</f>
        <v>3</v>
      </c>
      <c r="X8" s="33" t="s">
        <v>1920</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132</v>
      </c>
      <c r="Y17" s="105"/>
      <c r="Z17" s="105"/>
    </row>
    <row r="18" spans="1:26" s="41" customFormat="1" ht="38.25" hidden="1">
      <c r="A18" s="90">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132</v>
      </c>
      <c r="Y18" s="105"/>
      <c r="Z18" s="105"/>
    </row>
    <row r="19" spans="1:26" s="41" customFormat="1" ht="12.75" hidden="1">
      <c r="A19" s="90">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2</v>
      </c>
      <c r="E21" s="40"/>
      <c r="F21" s="40"/>
      <c r="G21" s="40"/>
      <c r="H21" s="40">
        <v>2</v>
      </c>
      <c r="I21" s="40">
        <v>1</v>
      </c>
      <c r="J21" s="40"/>
      <c r="K21" s="40"/>
      <c r="L21" s="40">
        <v>1</v>
      </c>
      <c r="M21" s="40"/>
      <c r="N21" s="40">
        <v>2</v>
      </c>
      <c r="O21" s="40"/>
      <c r="P21" s="40"/>
      <c r="Q21" s="40">
        <v>1</v>
      </c>
      <c r="R21" s="40">
        <v>1</v>
      </c>
      <c r="S21" s="40">
        <v>1</v>
      </c>
      <c r="T21" s="40"/>
      <c r="U21" s="40"/>
      <c r="V21" s="40"/>
      <c r="W21" s="40">
        <v>1</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2</v>
      </c>
      <c r="E27" s="40"/>
      <c r="F27" s="40"/>
      <c r="G27" s="40">
        <v>2</v>
      </c>
      <c r="H27" s="40"/>
      <c r="I27" s="40"/>
      <c r="J27" s="40"/>
      <c r="K27" s="40"/>
      <c r="L27" s="40"/>
      <c r="M27" s="40"/>
      <c r="N27" s="40"/>
      <c r="O27" s="40"/>
      <c r="P27" s="40"/>
      <c r="Q27" s="40"/>
      <c r="R27" s="40"/>
      <c r="S27" s="40">
        <v>2</v>
      </c>
      <c r="T27" s="40"/>
      <c r="U27" s="40"/>
      <c r="V27" s="40">
        <v>2</v>
      </c>
      <c r="W27" s="40"/>
      <c r="X27" s="39">
        <v>765</v>
      </c>
      <c r="Y27" s="105"/>
      <c r="Z27" s="105"/>
    </row>
    <row r="28" spans="1:26" s="41" customFormat="1" ht="12.75">
      <c r="A28" s="90">
        <v>411010208</v>
      </c>
      <c r="B28" s="42" t="s">
        <v>29</v>
      </c>
      <c r="C28" s="99"/>
      <c r="D28" s="40">
        <v>6</v>
      </c>
      <c r="E28" s="40"/>
      <c r="F28" s="40"/>
      <c r="G28" s="40">
        <v>6</v>
      </c>
      <c r="H28" s="40"/>
      <c r="I28" s="40">
        <v>4</v>
      </c>
      <c r="J28" s="40">
        <v>1</v>
      </c>
      <c r="K28" s="40"/>
      <c r="L28" s="40">
        <v>3</v>
      </c>
      <c r="M28" s="40"/>
      <c r="N28" s="40">
        <v>5</v>
      </c>
      <c r="O28" s="40">
        <v>1</v>
      </c>
      <c r="P28" s="40"/>
      <c r="Q28" s="40">
        <v>4</v>
      </c>
      <c r="R28" s="40"/>
      <c r="S28" s="40">
        <v>5</v>
      </c>
      <c r="T28" s="40"/>
      <c r="U28" s="40"/>
      <c r="V28" s="40">
        <v>5</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7</v>
      </c>
      <c r="E31" s="40">
        <v>3</v>
      </c>
      <c r="F31" s="40"/>
      <c r="G31" s="40">
        <v>4</v>
      </c>
      <c r="H31" s="40"/>
      <c r="I31" s="40">
        <v>18</v>
      </c>
      <c r="J31" s="40">
        <v>11</v>
      </c>
      <c r="K31" s="40"/>
      <c r="L31" s="40">
        <v>7</v>
      </c>
      <c r="M31" s="40"/>
      <c r="N31" s="40">
        <v>15</v>
      </c>
      <c r="O31" s="40">
        <v>14</v>
      </c>
      <c r="P31" s="40"/>
      <c r="Q31" s="40">
        <v>1</v>
      </c>
      <c r="R31" s="40"/>
      <c r="S31" s="40">
        <v>10</v>
      </c>
      <c r="T31" s="40"/>
      <c r="U31" s="40"/>
      <c r="V31" s="40">
        <v>10</v>
      </c>
      <c r="W31" s="40"/>
      <c r="X31" s="39">
        <v>406</v>
      </c>
      <c r="Y31" s="105"/>
      <c r="Z31" s="105"/>
    </row>
    <row r="32" spans="1:26" s="41" customFormat="1" ht="12.75">
      <c r="A32" s="90">
        <v>411010212</v>
      </c>
      <c r="B32" s="42" t="s">
        <v>33</v>
      </c>
      <c r="C32" s="99"/>
      <c r="D32" s="40"/>
      <c r="E32" s="40"/>
      <c r="F32" s="40"/>
      <c r="G32" s="40"/>
      <c r="H32" s="40"/>
      <c r="I32" s="40">
        <v>1</v>
      </c>
      <c r="J32" s="40"/>
      <c r="K32" s="40"/>
      <c r="L32" s="40">
        <v>1</v>
      </c>
      <c r="M32" s="40"/>
      <c r="N32" s="40"/>
      <c r="O32" s="40"/>
      <c r="P32" s="40"/>
      <c r="Q32" s="40"/>
      <c r="R32" s="40"/>
      <c r="S32" s="40">
        <v>1</v>
      </c>
      <c r="T32" s="40"/>
      <c r="U32" s="40"/>
      <c r="V32" s="40">
        <v>1</v>
      </c>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c r="A36" s="90">
        <v>411010216</v>
      </c>
      <c r="B36" s="42" t="s">
        <v>36</v>
      </c>
      <c r="C36" s="99"/>
      <c r="D36" s="40"/>
      <c r="E36" s="40"/>
      <c r="F36" s="40"/>
      <c r="G36" s="40"/>
      <c r="H36" s="40"/>
      <c r="I36" s="40">
        <v>1</v>
      </c>
      <c r="J36" s="40"/>
      <c r="K36" s="40"/>
      <c r="L36" s="40">
        <v>1</v>
      </c>
      <c r="M36" s="40"/>
      <c r="N36" s="40"/>
      <c r="O36" s="40"/>
      <c r="P36" s="40"/>
      <c r="Q36" s="40"/>
      <c r="R36" s="40"/>
      <c r="S36" s="40">
        <v>1</v>
      </c>
      <c r="T36" s="40"/>
      <c r="U36" s="40"/>
      <c r="V36" s="40">
        <v>1</v>
      </c>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c r="A47" s="90">
        <v>411010227</v>
      </c>
      <c r="B47" s="42" t="s">
        <v>47</v>
      </c>
      <c r="C47" s="99"/>
      <c r="D47" s="40"/>
      <c r="E47" s="40"/>
      <c r="F47" s="40"/>
      <c r="G47" s="40"/>
      <c r="H47" s="40"/>
      <c r="I47" s="40">
        <v>1</v>
      </c>
      <c r="J47" s="40"/>
      <c r="K47" s="40"/>
      <c r="L47" s="40">
        <v>1</v>
      </c>
      <c r="M47" s="40"/>
      <c r="N47" s="40"/>
      <c r="O47" s="40"/>
      <c r="P47" s="40"/>
      <c r="Q47" s="40"/>
      <c r="R47" s="40"/>
      <c r="S47" s="40">
        <v>1</v>
      </c>
      <c r="T47" s="40"/>
      <c r="U47" s="40"/>
      <c r="V47" s="40">
        <v>1</v>
      </c>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hidden="1">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1</v>
      </c>
      <c r="E83" s="40">
        <v>1</v>
      </c>
      <c r="F83" s="40"/>
      <c r="G83" s="40"/>
      <c r="H83" s="40"/>
      <c r="I83" s="40"/>
      <c r="J83" s="40"/>
      <c r="K83" s="40"/>
      <c r="L83" s="40"/>
      <c r="M83" s="40"/>
      <c r="N83" s="40">
        <v>1</v>
      </c>
      <c r="O83" s="40">
        <v>1</v>
      </c>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22</v>
      </c>
      <c r="E106" s="40"/>
      <c r="F106" s="40"/>
      <c r="G106" s="40">
        <v>22</v>
      </c>
      <c r="H106" s="40"/>
      <c r="I106" s="40">
        <v>11</v>
      </c>
      <c r="J106" s="40"/>
      <c r="K106" s="40"/>
      <c r="L106" s="40">
        <v>11</v>
      </c>
      <c r="M106" s="40"/>
      <c r="N106" s="40">
        <v>18</v>
      </c>
      <c r="O106" s="40"/>
      <c r="P106" s="40"/>
      <c r="Q106" s="40">
        <v>18</v>
      </c>
      <c r="R106" s="40"/>
      <c r="S106" s="40">
        <v>15</v>
      </c>
      <c r="T106" s="40"/>
      <c r="U106" s="40"/>
      <c r="V106" s="40">
        <v>15</v>
      </c>
      <c r="W106" s="40"/>
      <c r="X106" s="39">
        <v>400</v>
      </c>
      <c r="Y106" s="105"/>
      <c r="Z106" s="105"/>
    </row>
    <row r="107" spans="1:26" s="41" customFormat="1" ht="12.75">
      <c r="A107" s="90">
        <v>411010602</v>
      </c>
      <c r="B107" s="42" t="s">
        <v>105</v>
      </c>
      <c r="C107" s="99"/>
      <c r="D107" s="40">
        <v>2</v>
      </c>
      <c r="E107" s="40"/>
      <c r="F107" s="40"/>
      <c r="G107" s="40">
        <v>2</v>
      </c>
      <c r="H107" s="40"/>
      <c r="I107" s="40">
        <v>1</v>
      </c>
      <c r="J107" s="40"/>
      <c r="K107" s="40"/>
      <c r="L107" s="40">
        <v>1</v>
      </c>
      <c r="M107" s="40"/>
      <c r="N107" s="40"/>
      <c r="O107" s="40"/>
      <c r="P107" s="40"/>
      <c r="Q107" s="40"/>
      <c r="R107" s="40"/>
      <c r="S107" s="40">
        <v>3</v>
      </c>
      <c r="T107" s="40"/>
      <c r="U107" s="40"/>
      <c r="V107" s="40">
        <v>3</v>
      </c>
      <c r="W107" s="40"/>
      <c r="X107" s="39">
        <v>481</v>
      </c>
      <c r="Y107" s="105"/>
      <c r="Z107" s="105"/>
    </row>
    <row r="108" spans="1:26" s="41" customFormat="1" ht="12.75">
      <c r="A108" s="90">
        <v>411010603</v>
      </c>
      <c r="B108" s="42" t="s">
        <v>106</v>
      </c>
      <c r="C108" s="99"/>
      <c r="D108" s="40">
        <v>2</v>
      </c>
      <c r="E108" s="40"/>
      <c r="F108" s="40"/>
      <c r="G108" s="40">
        <v>2</v>
      </c>
      <c r="H108" s="40"/>
      <c r="I108" s="40"/>
      <c r="J108" s="40"/>
      <c r="K108" s="40"/>
      <c r="L108" s="40"/>
      <c r="M108" s="40"/>
      <c r="N108" s="40"/>
      <c r="O108" s="40"/>
      <c r="P108" s="40"/>
      <c r="Q108" s="40"/>
      <c r="R108" s="40"/>
      <c r="S108" s="40">
        <v>2</v>
      </c>
      <c r="T108" s="40"/>
      <c r="U108" s="40"/>
      <c r="V108" s="40">
        <v>2</v>
      </c>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c r="E111" s="40"/>
      <c r="F111" s="40"/>
      <c r="G111" s="40"/>
      <c r="H111" s="40"/>
      <c r="I111" s="40">
        <v>1</v>
      </c>
      <c r="J111" s="40"/>
      <c r="K111" s="40"/>
      <c r="L111" s="40">
        <v>1</v>
      </c>
      <c r="M111" s="40"/>
      <c r="N111" s="40">
        <v>1</v>
      </c>
      <c r="O111" s="40"/>
      <c r="P111" s="40"/>
      <c r="Q111" s="40">
        <v>1</v>
      </c>
      <c r="R111" s="40"/>
      <c r="S111" s="40"/>
      <c r="T111" s="40"/>
      <c r="U111" s="40"/>
      <c r="V111" s="40"/>
      <c r="W111" s="40"/>
      <c r="X111" s="39">
        <v>500</v>
      </c>
      <c r="Y111" s="105"/>
      <c r="Z111" s="105"/>
    </row>
    <row r="112" spans="1:26" s="41" customFormat="1" ht="12.75" customHeight="1">
      <c r="A112" s="90">
        <v>411010607</v>
      </c>
      <c r="B112" s="42" t="s">
        <v>110</v>
      </c>
      <c r="C112" s="99"/>
      <c r="D112" s="40">
        <v>2</v>
      </c>
      <c r="E112" s="40"/>
      <c r="F112" s="40"/>
      <c r="G112" s="40">
        <v>2</v>
      </c>
      <c r="H112" s="40"/>
      <c r="I112" s="40">
        <v>2</v>
      </c>
      <c r="J112" s="40">
        <v>1</v>
      </c>
      <c r="K112" s="40"/>
      <c r="L112" s="40">
        <v>1</v>
      </c>
      <c r="M112" s="40"/>
      <c r="N112" s="40">
        <v>1</v>
      </c>
      <c r="O112" s="40">
        <v>1</v>
      </c>
      <c r="P112" s="40"/>
      <c r="Q112" s="40"/>
      <c r="R112" s="40"/>
      <c r="S112" s="40">
        <v>3</v>
      </c>
      <c r="T112" s="40"/>
      <c r="U112" s="40"/>
      <c r="V112" s="40">
        <v>3</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1</v>
      </c>
      <c r="E115" s="40"/>
      <c r="F115" s="40"/>
      <c r="G115" s="40">
        <v>1</v>
      </c>
      <c r="H115" s="40"/>
      <c r="I115" s="40"/>
      <c r="J115" s="40"/>
      <c r="K115" s="40"/>
      <c r="L115" s="40"/>
      <c r="M115" s="40"/>
      <c r="N115" s="40">
        <v>1</v>
      </c>
      <c r="O115" s="40"/>
      <c r="P115" s="40"/>
      <c r="Q115" s="40">
        <v>1</v>
      </c>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c r="A129" s="90">
        <v>411010707</v>
      </c>
      <c r="B129" s="42" t="s">
        <v>127</v>
      </c>
      <c r="C129" s="99"/>
      <c r="D129" s="40">
        <v>1</v>
      </c>
      <c r="E129" s="40"/>
      <c r="F129" s="40"/>
      <c r="G129" s="40">
        <v>1</v>
      </c>
      <c r="H129" s="40"/>
      <c r="I129" s="40"/>
      <c r="J129" s="40"/>
      <c r="K129" s="40"/>
      <c r="L129" s="40"/>
      <c r="M129" s="40"/>
      <c r="N129" s="40"/>
      <c r="O129" s="40"/>
      <c r="P129" s="40"/>
      <c r="Q129" s="40"/>
      <c r="R129" s="40"/>
      <c r="S129" s="40">
        <v>1</v>
      </c>
      <c r="T129" s="40"/>
      <c r="U129" s="40"/>
      <c r="V129" s="40">
        <v>1</v>
      </c>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c r="A154" s="90">
        <v>411010732</v>
      </c>
      <c r="B154" s="42" t="s">
        <v>152</v>
      </c>
      <c r="C154" s="99"/>
      <c r="D154" s="40">
        <v>1</v>
      </c>
      <c r="E154" s="40"/>
      <c r="F154" s="40"/>
      <c r="G154" s="40">
        <v>1</v>
      </c>
      <c r="H154" s="40"/>
      <c r="I154" s="40"/>
      <c r="J154" s="40"/>
      <c r="K154" s="40"/>
      <c r="L154" s="40"/>
      <c r="M154" s="40"/>
      <c r="N154" s="40"/>
      <c r="O154" s="40"/>
      <c r="P154" s="40"/>
      <c r="Q154" s="40"/>
      <c r="R154" s="40"/>
      <c r="S154" s="40">
        <v>1</v>
      </c>
      <c r="T154" s="40"/>
      <c r="U154" s="40"/>
      <c r="V154" s="40">
        <v>1</v>
      </c>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1</v>
      </c>
      <c r="E177" s="40"/>
      <c r="F177" s="40"/>
      <c r="G177" s="40">
        <v>1</v>
      </c>
      <c r="H177" s="40"/>
      <c r="I177" s="40"/>
      <c r="J177" s="40"/>
      <c r="K177" s="40"/>
      <c r="L177" s="40"/>
      <c r="M177" s="40"/>
      <c r="N177" s="40"/>
      <c r="O177" s="40"/>
      <c r="P177" s="40"/>
      <c r="Q177" s="40"/>
      <c r="R177" s="40"/>
      <c r="S177" s="40">
        <v>1</v>
      </c>
      <c r="T177" s="40"/>
      <c r="U177" s="40"/>
      <c r="V177" s="40">
        <v>1</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c r="A185" s="90">
        <v>411010821</v>
      </c>
      <c r="B185" s="42" t="s">
        <v>180</v>
      </c>
      <c r="C185" s="99"/>
      <c r="D185" s="40"/>
      <c r="E185" s="40"/>
      <c r="F185" s="40"/>
      <c r="G185" s="40"/>
      <c r="H185" s="40"/>
      <c r="I185" s="40">
        <v>2</v>
      </c>
      <c r="J185" s="40">
        <v>2</v>
      </c>
      <c r="K185" s="40"/>
      <c r="L185" s="40"/>
      <c r="M185" s="40"/>
      <c r="N185" s="40">
        <v>2</v>
      </c>
      <c r="O185" s="40">
        <v>2</v>
      </c>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1</v>
      </c>
      <c r="E201" s="40"/>
      <c r="F201" s="40"/>
      <c r="G201" s="40">
        <v>1</v>
      </c>
      <c r="H201" s="40"/>
      <c r="I201" s="40">
        <v>3</v>
      </c>
      <c r="J201" s="40"/>
      <c r="K201" s="40"/>
      <c r="L201" s="40">
        <v>3</v>
      </c>
      <c r="M201" s="40"/>
      <c r="N201" s="40">
        <v>3</v>
      </c>
      <c r="O201" s="40"/>
      <c r="P201" s="40"/>
      <c r="Q201" s="40">
        <v>3</v>
      </c>
      <c r="R201" s="40"/>
      <c r="S201" s="40">
        <v>1</v>
      </c>
      <c r="T201" s="40"/>
      <c r="U201" s="40"/>
      <c r="V201" s="40">
        <v>1</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5</v>
      </c>
      <c r="E235" s="40">
        <v>1</v>
      </c>
      <c r="F235" s="40"/>
      <c r="G235" s="40">
        <v>4</v>
      </c>
      <c r="H235" s="40"/>
      <c r="I235" s="40">
        <v>1</v>
      </c>
      <c r="J235" s="40">
        <v>1</v>
      </c>
      <c r="K235" s="40"/>
      <c r="L235" s="40"/>
      <c r="M235" s="40"/>
      <c r="N235" s="40">
        <v>3</v>
      </c>
      <c r="O235" s="40">
        <v>2</v>
      </c>
      <c r="P235" s="40"/>
      <c r="Q235" s="40">
        <v>1</v>
      </c>
      <c r="R235" s="40"/>
      <c r="S235" s="40">
        <v>3</v>
      </c>
      <c r="T235" s="40"/>
      <c r="U235" s="40"/>
      <c r="V235" s="40">
        <v>3</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1</v>
      </c>
      <c r="E238" s="40"/>
      <c r="F238" s="40"/>
      <c r="G238" s="40">
        <v>1</v>
      </c>
      <c r="H238" s="40"/>
      <c r="I238" s="40"/>
      <c r="J238" s="40"/>
      <c r="K238" s="40"/>
      <c r="L238" s="40"/>
      <c r="M238" s="40"/>
      <c r="N238" s="40"/>
      <c r="O238" s="40"/>
      <c r="P238" s="40"/>
      <c r="Q238" s="40"/>
      <c r="R238" s="40"/>
      <c r="S238" s="40">
        <v>1</v>
      </c>
      <c r="T238" s="40"/>
      <c r="U238" s="40"/>
      <c r="V238" s="40">
        <v>1</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1</v>
      </c>
      <c r="E242" s="40"/>
      <c r="F242" s="40"/>
      <c r="G242" s="40">
        <v>1</v>
      </c>
      <c r="H242" s="40"/>
      <c r="I242" s="40"/>
      <c r="J242" s="40"/>
      <c r="K242" s="40"/>
      <c r="L242" s="40"/>
      <c r="M242" s="40"/>
      <c r="N242" s="40">
        <v>1</v>
      </c>
      <c r="O242" s="40"/>
      <c r="P242" s="40"/>
      <c r="Q242" s="40">
        <v>1</v>
      </c>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1</v>
      </c>
      <c r="E247" s="40"/>
      <c r="F247" s="40"/>
      <c r="G247" s="40">
        <v>1</v>
      </c>
      <c r="H247" s="40"/>
      <c r="I247" s="40">
        <v>1</v>
      </c>
      <c r="J247" s="40"/>
      <c r="K247" s="40"/>
      <c r="L247" s="40">
        <v>1</v>
      </c>
      <c r="M247" s="40"/>
      <c r="N247" s="40"/>
      <c r="O247" s="40"/>
      <c r="P247" s="40"/>
      <c r="Q247" s="40"/>
      <c r="R247" s="40"/>
      <c r="S247" s="40">
        <v>2</v>
      </c>
      <c r="T247" s="40"/>
      <c r="U247" s="40"/>
      <c r="V247" s="40">
        <v>2</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c r="A260" s="90">
        <v>411011301</v>
      </c>
      <c r="B260" s="42" t="s">
        <v>249</v>
      </c>
      <c r="C260" s="99"/>
      <c r="D260" s="40">
        <v>1</v>
      </c>
      <c r="E260" s="40"/>
      <c r="F260" s="40"/>
      <c r="G260" s="40"/>
      <c r="H260" s="40">
        <v>1</v>
      </c>
      <c r="I260" s="40"/>
      <c r="J260" s="40"/>
      <c r="K260" s="40"/>
      <c r="L260" s="40"/>
      <c r="M260" s="40"/>
      <c r="N260" s="40"/>
      <c r="O260" s="40"/>
      <c r="P260" s="40"/>
      <c r="Q260" s="40"/>
      <c r="R260" s="40"/>
      <c r="S260" s="40">
        <v>1</v>
      </c>
      <c r="T260" s="40"/>
      <c r="U260" s="40"/>
      <c r="V260" s="40"/>
      <c r="W260" s="40">
        <v>1</v>
      </c>
      <c r="X260" s="39">
        <v>749</v>
      </c>
      <c r="Y260" s="105"/>
      <c r="Z260" s="105"/>
    </row>
    <row r="261" spans="1:26" s="41" customFormat="1" ht="38.25">
      <c r="A261" s="90">
        <v>411011302</v>
      </c>
      <c r="B261" s="42" t="s">
        <v>250</v>
      </c>
      <c r="C261" s="99"/>
      <c r="D261" s="40">
        <v>1</v>
      </c>
      <c r="E261" s="40"/>
      <c r="F261" s="40"/>
      <c r="G261" s="40">
        <v>1</v>
      </c>
      <c r="H261" s="40"/>
      <c r="I261" s="40">
        <v>1</v>
      </c>
      <c r="J261" s="40"/>
      <c r="K261" s="40"/>
      <c r="L261" s="40">
        <v>1</v>
      </c>
      <c r="M261" s="40"/>
      <c r="N261" s="40">
        <v>1</v>
      </c>
      <c r="O261" s="40"/>
      <c r="P261" s="40"/>
      <c r="Q261" s="40">
        <v>1</v>
      </c>
      <c r="R261" s="40"/>
      <c r="S261" s="40">
        <v>1</v>
      </c>
      <c r="T261" s="40"/>
      <c r="U261" s="40"/>
      <c r="V261" s="40">
        <v>1</v>
      </c>
      <c r="W261" s="40"/>
      <c r="X261" s="39">
        <v>582</v>
      </c>
      <c r="Y261" s="105"/>
      <c r="Z261" s="105"/>
    </row>
    <row r="262" spans="1:26" s="41" customFormat="1" ht="25.5">
      <c r="A262" s="90">
        <v>411011303</v>
      </c>
      <c r="B262" s="42" t="s">
        <v>251</v>
      </c>
      <c r="C262" s="99"/>
      <c r="D262" s="40">
        <v>2</v>
      </c>
      <c r="E262" s="40"/>
      <c r="F262" s="40"/>
      <c r="G262" s="40">
        <v>2</v>
      </c>
      <c r="H262" s="40"/>
      <c r="I262" s="40"/>
      <c r="J262" s="40"/>
      <c r="K262" s="40"/>
      <c r="L262" s="40"/>
      <c r="M262" s="40"/>
      <c r="N262" s="40"/>
      <c r="O262" s="40"/>
      <c r="P262" s="40"/>
      <c r="Q262" s="40"/>
      <c r="R262" s="40"/>
      <c r="S262" s="40">
        <v>2</v>
      </c>
      <c r="T262" s="40"/>
      <c r="U262" s="40"/>
      <c r="V262" s="40">
        <v>2</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1</v>
      </c>
      <c r="E264" s="40"/>
      <c r="F264" s="40"/>
      <c r="G264" s="40">
        <v>1</v>
      </c>
      <c r="H264" s="40"/>
      <c r="I264" s="40">
        <v>3</v>
      </c>
      <c r="J264" s="40"/>
      <c r="K264" s="40"/>
      <c r="L264" s="40">
        <v>3</v>
      </c>
      <c r="M264" s="40"/>
      <c r="N264" s="40">
        <v>2</v>
      </c>
      <c r="O264" s="40"/>
      <c r="P264" s="40"/>
      <c r="Q264" s="40">
        <v>2</v>
      </c>
      <c r="R264" s="40"/>
      <c r="S264" s="40">
        <v>2</v>
      </c>
      <c r="T264" s="40"/>
      <c r="U264" s="40"/>
      <c r="V264" s="40">
        <v>2</v>
      </c>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c r="A276" s="90">
        <v>411011317</v>
      </c>
      <c r="B276" s="42" t="s">
        <v>265</v>
      </c>
      <c r="C276" s="99"/>
      <c r="D276" s="40">
        <v>1</v>
      </c>
      <c r="E276" s="40"/>
      <c r="F276" s="40"/>
      <c r="G276" s="40">
        <v>1</v>
      </c>
      <c r="H276" s="40"/>
      <c r="I276" s="40">
        <v>1</v>
      </c>
      <c r="J276" s="40"/>
      <c r="K276" s="40"/>
      <c r="L276" s="40">
        <v>1</v>
      </c>
      <c r="M276" s="40"/>
      <c r="N276" s="40">
        <v>1</v>
      </c>
      <c r="O276" s="40"/>
      <c r="P276" s="40"/>
      <c r="Q276" s="40">
        <v>1</v>
      </c>
      <c r="R276" s="40"/>
      <c r="S276" s="40">
        <v>1</v>
      </c>
      <c r="T276" s="40"/>
      <c r="U276" s="40"/>
      <c r="V276" s="40">
        <v>1</v>
      </c>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v>1</v>
      </c>
      <c r="E289" s="40"/>
      <c r="F289" s="40"/>
      <c r="G289" s="40">
        <v>1</v>
      </c>
      <c r="H289" s="40"/>
      <c r="I289" s="40"/>
      <c r="J289" s="40"/>
      <c r="K289" s="40"/>
      <c r="L289" s="40"/>
      <c r="M289" s="40"/>
      <c r="N289" s="40"/>
      <c r="O289" s="40"/>
      <c r="P289" s="40"/>
      <c r="Q289" s="40"/>
      <c r="R289" s="40"/>
      <c r="S289" s="40">
        <v>1</v>
      </c>
      <c r="T289" s="40"/>
      <c r="U289" s="40"/>
      <c r="V289" s="40">
        <v>1</v>
      </c>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v>3</v>
      </c>
      <c r="E294" s="40"/>
      <c r="F294" s="40"/>
      <c r="G294" s="40">
        <v>3</v>
      </c>
      <c r="H294" s="40"/>
      <c r="I294" s="40">
        <v>7</v>
      </c>
      <c r="J294" s="40"/>
      <c r="K294" s="40"/>
      <c r="L294" s="40">
        <v>7</v>
      </c>
      <c r="M294" s="40"/>
      <c r="N294" s="40">
        <v>8</v>
      </c>
      <c r="O294" s="40"/>
      <c r="P294" s="40"/>
      <c r="Q294" s="40">
        <v>8</v>
      </c>
      <c r="R294" s="40"/>
      <c r="S294" s="40">
        <v>2</v>
      </c>
      <c r="T294" s="40"/>
      <c r="U294" s="40"/>
      <c r="V294" s="40">
        <v>2</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c r="A312" s="90">
        <v>411011513</v>
      </c>
      <c r="B312" s="42" t="s">
        <v>300</v>
      </c>
      <c r="C312" s="99"/>
      <c r="D312" s="40">
        <v>1</v>
      </c>
      <c r="E312" s="40"/>
      <c r="F312" s="40"/>
      <c r="G312" s="40"/>
      <c r="H312" s="40">
        <v>1</v>
      </c>
      <c r="I312" s="40"/>
      <c r="J312" s="40"/>
      <c r="K312" s="40"/>
      <c r="L312" s="40"/>
      <c r="M312" s="40"/>
      <c r="N312" s="40"/>
      <c r="O312" s="40"/>
      <c r="P312" s="40"/>
      <c r="Q312" s="40"/>
      <c r="R312" s="40"/>
      <c r="S312" s="40">
        <v>1</v>
      </c>
      <c r="T312" s="40"/>
      <c r="U312" s="40"/>
      <c r="V312" s="40"/>
      <c r="W312" s="40">
        <v>1</v>
      </c>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12.75" hidden="1">
      <c r="A318" s="90">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314</v>
      </c>
      <c r="C326" s="99"/>
      <c r="D326" s="40">
        <v>1</v>
      </c>
      <c r="E326" s="40"/>
      <c r="F326" s="40"/>
      <c r="G326" s="40">
        <v>1</v>
      </c>
      <c r="H326" s="40"/>
      <c r="I326" s="40">
        <v>2</v>
      </c>
      <c r="J326" s="40"/>
      <c r="K326" s="40"/>
      <c r="L326" s="40">
        <v>2</v>
      </c>
      <c r="M326" s="40"/>
      <c r="N326" s="40"/>
      <c r="O326" s="40"/>
      <c r="P326" s="40"/>
      <c r="Q326" s="40"/>
      <c r="R326" s="40"/>
      <c r="S326" s="40">
        <v>3</v>
      </c>
      <c r="T326" s="40"/>
      <c r="U326" s="40"/>
      <c r="V326" s="40">
        <v>3</v>
      </c>
      <c r="W326" s="40"/>
      <c r="X326" s="39">
        <v>444</v>
      </c>
      <c r="Y326" s="105"/>
      <c r="Z326" s="105"/>
    </row>
    <row r="327" spans="1:26" s="41" customFormat="1" ht="12.75" customHeight="1" hidden="1">
      <c r="A327" s="90">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c r="A344" s="90">
        <v>411011705</v>
      </c>
      <c r="B344" s="42" t="s">
        <v>332</v>
      </c>
      <c r="C344" s="99"/>
      <c r="D344" s="40">
        <v>2</v>
      </c>
      <c r="E344" s="40"/>
      <c r="F344" s="40"/>
      <c r="G344" s="40">
        <v>2</v>
      </c>
      <c r="H344" s="40"/>
      <c r="I344" s="40"/>
      <c r="J344" s="40"/>
      <c r="K344" s="40"/>
      <c r="L344" s="40"/>
      <c r="M344" s="40"/>
      <c r="N344" s="40"/>
      <c r="O344" s="40"/>
      <c r="P344" s="40"/>
      <c r="Q344" s="40"/>
      <c r="R344" s="40"/>
      <c r="S344" s="40">
        <v>2</v>
      </c>
      <c r="T344" s="40"/>
      <c r="U344" s="40"/>
      <c r="V344" s="40">
        <v>2</v>
      </c>
      <c r="W344" s="40"/>
      <c r="X344" s="39">
        <v>522</v>
      </c>
      <c r="Y344" s="105"/>
      <c r="Z344" s="105"/>
    </row>
    <row r="345" spans="1:26" s="41" customFormat="1" ht="12.75" hidden="1">
      <c r="A345" s="90">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339</v>
      </c>
      <c r="C351" s="99"/>
      <c r="D351" s="40">
        <v>2</v>
      </c>
      <c r="E351" s="40"/>
      <c r="F351" s="40"/>
      <c r="G351" s="40">
        <v>2</v>
      </c>
      <c r="H351" s="40"/>
      <c r="I351" s="40">
        <v>4</v>
      </c>
      <c r="J351" s="40"/>
      <c r="K351" s="40"/>
      <c r="L351" s="40">
        <v>4</v>
      </c>
      <c r="M351" s="40"/>
      <c r="N351" s="40">
        <v>4</v>
      </c>
      <c r="O351" s="40"/>
      <c r="P351" s="40"/>
      <c r="Q351" s="40">
        <v>4</v>
      </c>
      <c r="R351" s="40"/>
      <c r="S351" s="40">
        <v>2</v>
      </c>
      <c r="T351" s="40"/>
      <c r="U351" s="40"/>
      <c r="V351" s="40">
        <v>2</v>
      </c>
      <c r="W351" s="40"/>
      <c r="X351" s="39">
        <v>777</v>
      </c>
      <c r="Y351" s="105"/>
      <c r="Z351" s="105"/>
    </row>
    <row r="352" spans="1:26" s="41" customFormat="1" ht="12.75" hidden="1">
      <c r="A352" s="90">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365</v>
      </c>
      <c r="C380" s="99"/>
      <c r="D380" s="40">
        <v>1</v>
      </c>
      <c r="E380" s="40"/>
      <c r="F380" s="40"/>
      <c r="G380" s="40">
        <v>1</v>
      </c>
      <c r="H380" s="40"/>
      <c r="I380" s="40"/>
      <c r="J380" s="40"/>
      <c r="K380" s="40"/>
      <c r="L380" s="40"/>
      <c r="M380" s="40"/>
      <c r="N380" s="40">
        <v>1</v>
      </c>
      <c r="O380" s="40"/>
      <c r="P380" s="40"/>
      <c r="Q380" s="40">
        <v>1</v>
      </c>
      <c r="R380" s="40"/>
      <c r="S380" s="40"/>
      <c r="T380" s="40"/>
      <c r="U380" s="40"/>
      <c r="V380" s="40"/>
      <c r="W380" s="40"/>
      <c r="X380" s="39">
        <v>387</v>
      </c>
      <c r="Y380" s="105"/>
      <c r="Z380" s="105"/>
    </row>
    <row r="381" spans="1:26" s="41" customFormat="1" ht="12.75" hidden="1">
      <c r="A381" s="90">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372</v>
      </c>
      <c r="C387" s="99"/>
      <c r="D387" s="40">
        <v>1</v>
      </c>
      <c r="E387" s="40"/>
      <c r="F387" s="40"/>
      <c r="G387" s="40">
        <v>1</v>
      </c>
      <c r="H387" s="40"/>
      <c r="I387" s="40">
        <v>2</v>
      </c>
      <c r="J387" s="40"/>
      <c r="K387" s="40"/>
      <c r="L387" s="40">
        <v>2</v>
      </c>
      <c r="M387" s="40"/>
      <c r="N387" s="40"/>
      <c r="O387" s="40"/>
      <c r="P387" s="40"/>
      <c r="Q387" s="40"/>
      <c r="R387" s="40"/>
      <c r="S387" s="40">
        <v>3</v>
      </c>
      <c r="T387" s="40"/>
      <c r="U387" s="40"/>
      <c r="V387" s="40">
        <v>3</v>
      </c>
      <c r="W387" s="40"/>
      <c r="X387" s="39">
        <v>381</v>
      </c>
      <c r="Y387" s="105"/>
      <c r="Z387" s="105"/>
    </row>
    <row r="388" spans="1:26" s="41" customFormat="1" ht="12.75" hidden="1">
      <c r="A388" s="90">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132</v>
      </c>
      <c r="Y445" s="105"/>
      <c r="Z445" s="105"/>
    </row>
    <row r="446" spans="1:24" ht="12.75" customHeight="1" hidden="1">
      <c r="A446" s="91">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8"/>
      <c r="D447" s="32">
        <f>SUM(E447:H447)</f>
        <v>0</v>
      </c>
      <c r="E447" s="32">
        <f>SUM(E448:E507)</f>
        <v>0</v>
      </c>
      <c r="F447" s="32">
        <f>SUM(F448:F507)</f>
        <v>0</v>
      </c>
      <c r="G447" s="32">
        <f>SUM(G448:G507)</f>
        <v>0</v>
      </c>
      <c r="H447" s="32">
        <f>SUM(H448:H507)</f>
        <v>0</v>
      </c>
      <c r="I447" s="32">
        <f>SUM(J447:M447)</f>
        <v>252</v>
      </c>
      <c r="J447" s="32">
        <f>SUM(J448:J507)</f>
        <v>4</v>
      </c>
      <c r="K447" s="32">
        <f>SUM(K448:K507)</f>
        <v>0</v>
      </c>
      <c r="L447" s="32">
        <f>SUM(L448:L507)</f>
        <v>248</v>
      </c>
      <c r="M447" s="32">
        <f>SUM(M448:M507)</f>
        <v>0</v>
      </c>
      <c r="N447" s="32">
        <f>SUM(O447:R447)</f>
        <v>249</v>
      </c>
      <c r="O447" s="32">
        <f>SUM(O448:O507)</f>
        <v>4</v>
      </c>
      <c r="P447" s="32">
        <f>SUM(P448:P507)</f>
        <v>0</v>
      </c>
      <c r="Q447" s="32">
        <f>SUM(Q448:Q507)</f>
        <v>245</v>
      </c>
      <c r="R447" s="32">
        <f>SUM(R448:R507)</f>
        <v>0</v>
      </c>
      <c r="S447" s="32">
        <f>SUM(T447:W447)</f>
        <v>3</v>
      </c>
      <c r="T447" s="32">
        <f>SUM(T448:T507)</f>
        <v>0</v>
      </c>
      <c r="U447" s="32">
        <f>SUM(U448:U507)</f>
        <v>0</v>
      </c>
      <c r="V447" s="32">
        <f>SUM(V448:V507)</f>
        <v>3</v>
      </c>
      <c r="W447" s="32">
        <f>SUM(W448:W507)</f>
        <v>0</v>
      </c>
      <c r="X447" s="33" t="s">
        <v>1920</v>
      </c>
    </row>
    <row r="448" spans="1:24" ht="25.5" hidden="1">
      <c r="A448" s="89">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c r="A455" s="89">
        <v>401080000</v>
      </c>
      <c r="B455" s="30" t="s">
        <v>437</v>
      </c>
      <c r="C455" s="99"/>
      <c r="D455" s="6"/>
      <c r="E455" s="6"/>
      <c r="F455" s="6"/>
      <c r="G455" s="6"/>
      <c r="H455" s="6"/>
      <c r="I455" s="6">
        <v>1</v>
      </c>
      <c r="J455" s="6"/>
      <c r="K455" s="6"/>
      <c r="L455" s="6">
        <v>1</v>
      </c>
      <c r="M455" s="6"/>
      <c r="N455" s="6">
        <v>1</v>
      </c>
      <c r="O455" s="6"/>
      <c r="P455" s="6"/>
      <c r="Q455" s="6">
        <v>1</v>
      </c>
      <c r="R455" s="6"/>
      <c r="S455" s="6"/>
      <c r="T455" s="6"/>
      <c r="U455" s="6"/>
      <c r="V455" s="6"/>
      <c r="W455" s="6"/>
      <c r="X455" s="5">
        <v>75</v>
      </c>
    </row>
    <row r="456" spans="1:24" ht="12.75" hidden="1">
      <c r="A456" s="89">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442</v>
      </c>
      <c r="C460" s="99"/>
      <c r="D460" s="6"/>
      <c r="E460" s="6"/>
      <c r="F460" s="6"/>
      <c r="G460" s="6"/>
      <c r="H460" s="6"/>
      <c r="I460" s="6">
        <v>1</v>
      </c>
      <c r="J460" s="6"/>
      <c r="K460" s="6"/>
      <c r="L460" s="6">
        <v>1</v>
      </c>
      <c r="M460" s="6"/>
      <c r="N460" s="6">
        <v>1</v>
      </c>
      <c r="O460" s="6"/>
      <c r="P460" s="6"/>
      <c r="Q460" s="6">
        <v>1</v>
      </c>
      <c r="R460" s="6"/>
      <c r="S460" s="6"/>
      <c r="T460" s="6"/>
      <c r="U460" s="6"/>
      <c r="V460" s="6"/>
      <c r="W460" s="6"/>
      <c r="X460" s="5">
        <v>60</v>
      </c>
    </row>
    <row r="461" spans="1:24" ht="12.75" hidden="1">
      <c r="A461" s="89">
        <v>401140000</v>
      </c>
      <c r="B461" s="30" t="s">
        <v>443</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c r="A462" s="89">
        <v>401140100</v>
      </c>
      <c r="B462" s="30" t="s">
        <v>444</v>
      </c>
      <c r="C462" s="99"/>
      <c r="D462" s="6"/>
      <c r="E462" s="6"/>
      <c r="F462" s="6"/>
      <c r="G462" s="6"/>
      <c r="H462" s="6"/>
      <c r="I462" s="6">
        <v>7</v>
      </c>
      <c r="J462" s="6"/>
      <c r="K462" s="6"/>
      <c r="L462" s="6">
        <v>7</v>
      </c>
      <c r="M462" s="6"/>
      <c r="N462" s="6">
        <v>7</v>
      </c>
      <c r="O462" s="6"/>
      <c r="P462" s="6"/>
      <c r="Q462" s="6">
        <v>7</v>
      </c>
      <c r="R462" s="6"/>
      <c r="S462" s="6"/>
      <c r="T462" s="6"/>
      <c r="U462" s="6"/>
      <c r="V462" s="6"/>
      <c r="W462" s="6"/>
      <c r="X462" s="5">
        <v>100</v>
      </c>
    </row>
    <row r="463" spans="1:24" ht="12.75" hidden="1">
      <c r="A463" s="89">
        <v>401140200</v>
      </c>
      <c r="B463" s="30" t="s">
        <v>445</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446</v>
      </c>
      <c r="C464" s="99"/>
      <c r="D464" s="40"/>
      <c r="E464" s="40"/>
      <c r="F464" s="40"/>
      <c r="G464" s="40"/>
      <c r="H464" s="40"/>
      <c r="I464" s="40">
        <v>8</v>
      </c>
      <c r="J464" s="40">
        <v>1</v>
      </c>
      <c r="K464" s="40"/>
      <c r="L464" s="40">
        <v>7</v>
      </c>
      <c r="M464" s="40"/>
      <c r="N464" s="40">
        <v>7</v>
      </c>
      <c r="O464" s="40">
        <v>1</v>
      </c>
      <c r="P464" s="40"/>
      <c r="Q464" s="40">
        <v>6</v>
      </c>
      <c r="R464" s="40"/>
      <c r="S464" s="40">
        <v>1</v>
      </c>
      <c r="T464" s="40"/>
      <c r="U464" s="40"/>
      <c r="V464" s="40">
        <v>1</v>
      </c>
      <c r="W464" s="40"/>
      <c r="X464" s="39">
        <v>120</v>
      </c>
      <c r="Y464" s="105"/>
      <c r="Z464" s="105"/>
    </row>
    <row r="465" spans="1:26" s="41" customFormat="1" ht="12.75" hidden="1">
      <c r="A465" s="90">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c r="A470" s="90">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hidden="1">
      <c r="A471" s="90">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455</v>
      </c>
      <c r="C475" s="99"/>
      <c r="D475" s="40"/>
      <c r="E475" s="40"/>
      <c r="F475" s="40"/>
      <c r="G475" s="40"/>
      <c r="H475" s="40"/>
      <c r="I475" s="40">
        <v>3</v>
      </c>
      <c r="J475" s="40">
        <v>1</v>
      </c>
      <c r="K475" s="40"/>
      <c r="L475" s="40">
        <v>2</v>
      </c>
      <c r="M475" s="40"/>
      <c r="N475" s="40">
        <v>3</v>
      </c>
      <c r="O475" s="40">
        <v>1</v>
      </c>
      <c r="P475" s="40"/>
      <c r="Q475" s="40">
        <v>2</v>
      </c>
      <c r="R475" s="40"/>
      <c r="S475" s="40"/>
      <c r="T475" s="40"/>
      <c r="U475" s="40"/>
      <c r="V475" s="40"/>
      <c r="W475" s="40"/>
      <c r="X475" s="39">
        <v>60</v>
      </c>
      <c r="Y475" s="105"/>
      <c r="Z475" s="105"/>
    </row>
    <row r="476" spans="1:26" s="41" customFormat="1" ht="12.75" hidden="1">
      <c r="A476" s="90">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c r="A478" s="90">
        <v>401220000</v>
      </c>
      <c r="B478" s="42" t="s">
        <v>458</v>
      </c>
      <c r="C478" s="99"/>
      <c r="D478" s="40"/>
      <c r="E478" s="40"/>
      <c r="F478" s="40"/>
      <c r="G478" s="40"/>
      <c r="H478" s="40"/>
      <c r="I478" s="40">
        <v>13</v>
      </c>
      <c r="J478" s="40">
        <v>1</v>
      </c>
      <c r="K478" s="40"/>
      <c r="L478" s="40">
        <v>12</v>
      </c>
      <c r="M478" s="40"/>
      <c r="N478" s="40">
        <v>13</v>
      </c>
      <c r="O478" s="40">
        <v>1</v>
      </c>
      <c r="P478" s="40"/>
      <c r="Q478" s="40">
        <v>12</v>
      </c>
      <c r="R478" s="40"/>
      <c r="S478" s="40"/>
      <c r="T478" s="40"/>
      <c r="U478" s="40"/>
      <c r="V478" s="40"/>
      <c r="W478" s="40"/>
      <c r="X478" s="39">
        <v>120</v>
      </c>
      <c r="Y478" s="105"/>
      <c r="Z478" s="105"/>
    </row>
    <row r="479" spans="1:26" s="41" customFormat="1" ht="12.75" hidden="1">
      <c r="A479" s="90">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460</v>
      </c>
      <c r="C480" s="99"/>
      <c r="D480" s="40"/>
      <c r="E480" s="40"/>
      <c r="F480" s="40"/>
      <c r="G480" s="40"/>
      <c r="H480" s="40"/>
      <c r="I480" s="40">
        <v>173</v>
      </c>
      <c r="J480" s="40"/>
      <c r="K480" s="40"/>
      <c r="L480" s="40">
        <v>173</v>
      </c>
      <c r="M480" s="40"/>
      <c r="N480" s="40">
        <v>171</v>
      </c>
      <c r="O480" s="40"/>
      <c r="P480" s="40"/>
      <c r="Q480" s="40">
        <v>171</v>
      </c>
      <c r="R480" s="40"/>
      <c r="S480" s="40">
        <v>2</v>
      </c>
      <c r="T480" s="40"/>
      <c r="U480" s="40"/>
      <c r="V480" s="40">
        <v>2</v>
      </c>
      <c r="W480" s="40"/>
      <c r="X480" s="39">
        <v>90</v>
      </c>
      <c r="Y480" s="105"/>
      <c r="Z480" s="105"/>
    </row>
    <row r="481" spans="1:26" s="41" customFormat="1" ht="12.75">
      <c r="A481" s="90">
        <v>401250000</v>
      </c>
      <c r="B481" s="42" t="s">
        <v>461</v>
      </c>
      <c r="C481" s="99"/>
      <c r="D481" s="40"/>
      <c r="E481" s="40"/>
      <c r="F481" s="40"/>
      <c r="G481" s="40"/>
      <c r="H481" s="40"/>
      <c r="I481" s="40">
        <v>36</v>
      </c>
      <c r="J481" s="40">
        <v>1</v>
      </c>
      <c r="K481" s="40"/>
      <c r="L481" s="40">
        <v>35</v>
      </c>
      <c r="M481" s="40"/>
      <c r="N481" s="40">
        <v>36</v>
      </c>
      <c r="O481" s="40">
        <v>1</v>
      </c>
      <c r="P481" s="40"/>
      <c r="Q481" s="40">
        <v>35</v>
      </c>
      <c r="R481" s="40"/>
      <c r="S481" s="40"/>
      <c r="T481" s="40"/>
      <c r="U481" s="40"/>
      <c r="V481" s="40"/>
      <c r="W481" s="40"/>
      <c r="X481" s="39">
        <v>120</v>
      </c>
      <c r="Y481" s="105"/>
      <c r="Z481" s="105"/>
    </row>
    <row r="482" spans="1:26" s="41" customFormat="1" ht="25.5" hidden="1">
      <c r="A482" s="90">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c r="A483" s="90">
        <v>401260000</v>
      </c>
      <c r="B483" s="42" t="s">
        <v>462</v>
      </c>
      <c r="C483" s="99"/>
      <c r="D483" s="40"/>
      <c r="E483" s="40"/>
      <c r="F483" s="40"/>
      <c r="G483" s="40"/>
      <c r="H483" s="40"/>
      <c r="I483" s="40">
        <v>1</v>
      </c>
      <c r="J483" s="40"/>
      <c r="K483" s="40"/>
      <c r="L483" s="40">
        <v>1</v>
      </c>
      <c r="M483" s="40"/>
      <c r="N483" s="40">
        <v>1</v>
      </c>
      <c r="O483" s="40"/>
      <c r="P483" s="40"/>
      <c r="Q483" s="40">
        <v>1</v>
      </c>
      <c r="R483" s="40"/>
      <c r="S483" s="40"/>
      <c r="T483" s="40"/>
      <c r="U483" s="40"/>
      <c r="V483" s="40"/>
      <c r="W483" s="40"/>
      <c r="X483" s="39">
        <v>120</v>
      </c>
      <c r="Y483" s="105"/>
      <c r="Z483" s="105"/>
    </row>
    <row r="484" spans="1:26" s="41" customFormat="1" ht="25.5" hidden="1">
      <c r="A484" s="90">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hidden="1">
      <c r="A485" s="90">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c r="A489" s="90">
        <v>401310000</v>
      </c>
      <c r="B489" s="42" t="s">
        <v>467</v>
      </c>
      <c r="C489" s="99"/>
      <c r="D489" s="40"/>
      <c r="E489" s="40"/>
      <c r="F489" s="40"/>
      <c r="G489" s="40"/>
      <c r="H489" s="40"/>
      <c r="I489" s="40">
        <v>3</v>
      </c>
      <c r="J489" s="40"/>
      <c r="K489" s="40"/>
      <c r="L489" s="40">
        <v>3</v>
      </c>
      <c r="M489" s="40"/>
      <c r="N489" s="40">
        <v>3</v>
      </c>
      <c r="O489" s="40"/>
      <c r="P489" s="40"/>
      <c r="Q489" s="40">
        <v>3</v>
      </c>
      <c r="R489" s="40"/>
      <c r="S489" s="40"/>
      <c r="T489" s="40"/>
      <c r="U489" s="40"/>
      <c r="V489" s="40"/>
      <c r="W489" s="40"/>
      <c r="X489" s="39">
        <v>90</v>
      </c>
      <c r="Y489" s="105"/>
      <c r="Z489" s="105"/>
    </row>
    <row r="490" spans="1:26" s="41" customFormat="1" ht="12.75" hidden="1">
      <c r="A490" s="90">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470</v>
      </c>
      <c r="C492" s="99"/>
      <c r="D492" s="40"/>
      <c r="E492" s="40"/>
      <c r="F492" s="40"/>
      <c r="G492" s="40"/>
      <c r="H492" s="40"/>
      <c r="I492" s="40">
        <v>1</v>
      </c>
      <c r="J492" s="40"/>
      <c r="K492" s="40"/>
      <c r="L492" s="40">
        <v>1</v>
      </c>
      <c r="M492" s="40"/>
      <c r="N492" s="40">
        <v>1</v>
      </c>
      <c r="O492" s="40"/>
      <c r="P492" s="40"/>
      <c r="Q492" s="40">
        <v>1</v>
      </c>
      <c r="R492" s="40"/>
      <c r="S492" s="40"/>
      <c r="T492" s="40"/>
      <c r="U492" s="40"/>
      <c r="V492" s="40"/>
      <c r="W492" s="40"/>
      <c r="X492" s="39">
        <v>90</v>
      </c>
      <c r="Y492" s="105"/>
      <c r="Z492" s="105"/>
    </row>
    <row r="493" spans="1:26" s="41" customFormat="1" ht="12.75" hidden="1">
      <c r="A493" s="90">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132</v>
      </c>
      <c r="Y494" s="105"/>
      <c r="Z494" s="105"/>
    </row>
    <row r="495" spans="1:26" s="41" customFormat="1" ht="12.75" hidden="1">
      <c r="A495" s="90">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c r="A496" s="90">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c r="A498" s="90">
        <v>402010100</v>
      </c>
      <c r="B498" s="42" t="s">
        <v>474</v>
      </c>
      <c r="C498" s="99"/>
      <c r="D498" s="40"/>
      <c r="E498" s="40"/>
      <c r="F498" s="40"/>
      <c r="G498" s="40"/>
      <c r="H498" s="40"/>
      <c r="I498" s="40">
        <v>1</v>
      </c>
      <c r="J498" s="40"/>
      <c r="K498" s="40"/>
      <c r="L498" s="40">
        <v>1</v>
      </c>
      <c r="M498" s="40"/>
      <c r="N498" s="40">
        <v>1</v>
      </c>
      <c r="O498" s="40"/>
      <c r="P498" s="40"/>
      <c r="Q498" s="40">
        <v>1</v>
      </c>
      <c r="R498" s="40"/>
      <c r="S498" s="40"/>
      <c r="T498" s="40"/>
      <c r="U498" s="40"/>
      <c r="V498" s="40"/>
      <c r="W498" s="40"/>
      <c r="X498" s="39">
        <v>85</v>
      </c>
      <c r="Y498" s="105"/>
      <c r="Z498" s="105"/>
    </row>
    <row r="499" spans="1:26" s="41" customFormat="1" ht="12.75" hidden="1">
      <c r="A499" s="90">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476</v>
      </c>
      <c r="C500" s="99"/>
      <c r="D500" s="40"/>
      <c r="E500" s="40"/>
      <c r="F500" s="40"/>
      <c r="G500" s="40"/>
      <c r="H500" s="40"/>
      <c r="I500" s="40">
        <v>3</v>
      </c>
      <c r="J500" s="40"/>
      <c r="K500" s="40"/>
      <c r="L500" s="40">
        <v>3</v>
      </c>
      <c r="M500" s="40"/>
      <c r="N500" s="40">
        <v>3</v>
      </c>
      <c r="O500" s="40"/>
      <c r="P500" s="40"/>
      <c r="Q500" s="40">
        <v>3</v>
      </c>
      <c r="R500" s="40"/>
      <c r="S500" s="40"/>
      <c r="T500" s="40"/>
      <c r="U500" s="40"/>
      <c r="V500" s="40"/>
      <c r="W500" s="40"/>
      <c r="X500" s="39">
        <v>120</v>
      </c>
      <c r="Y500" s="105"/>
      <c r="Z500" s="105"/>
    </row>
    <row r="501" spans="1:26" s="41" customFormat="1" ht="12.75" hidden="1">
      <c r="A501" s="90">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482</v>
      </c>
      <c r="C506" s="99"/>
      <c r="D506" s="40"/>
      <c r="E506" s="40"/>
      <c r="F506" s="40"/>
      <c r="G506" s="40"/>
      <c r="H506" s="40"/>
      <c r="I506" s="40">
        <v>1</v>
      </c>
      <c r="J506" s="40"/>
      <c r="K506" s="40"/>
      <c r="L506" s="40">
        <v>1</v>
      </c>
      <c r="M506" s="40"/>
      <c r="N506" s="40">
        <v>1</v>
      </c>
      <c r="O506" s="40"/>
      <c r="P506" s="40"/>
      <c r="Q506" s="40">
        <v>1</v>
      </c>
      <c r="R506" s="40"/>
      <c r="S506" s="40"/>
      <c r="T506" s="40"/>
      <c r="U506" s="40"/>
      <c r="V506" s="40"/>
      <c r="W506" s="40"/>
      <c r="X506" s="39">
        <v>90</v>
      </c>
      <c r="Y506" s="105"/>
      <c r="Z506" s="105"/>
    </row>
    <row r="507" spans="1:24" ht="12.75" hidden="1">
      <c r="A507" s="91">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2216</v>
      </c>
      <c r="B508" s="163"/>
      <c r="C508" s="98"/>
      <c r="D508" s="32">
        <f>SUM(E508:H508)</f>
        <v>6</v>
      </c>
      <c r="E508" s="32">
        <f>SUM(E509:E538)</f>
        <v>0</v>
      </c>
      <c r="F508" s="32">
        <f>SUM(F509:F538)</f>
        <v>0</v>
      </c>
      <c r="G508" s="32">
        <f>SUM(G509:G538)</f>
        <v>6</v>
      </c>
      <c r="H508" s="32">
        <f>SUM(H509:H538)</f>
        <v>0</v>
      </c>
      <c r="I508" s="32">
        <f>SUM(J508:M508)</f>
        <v>15</v>
      </c>
      <c r="J508" s="32">
        <f>SUM(J509:J538)</f>
        <v>0</v>
      </c>
      <c r="K508" s="32">
        <f>SUM(K509:K538)</f>
        <v>0</v>
      </c>
      <c r="L508" s="32">
        <f>SUM(L509:L538)</f>
        <v>15</v>
      </c>
      <c r="M508" s="32">
        <f>SUM(M509:M538)</f>
        <v>0</v>
      </c>
      <c r="N508" s="32">
        <f>SUM(O508:R508)</f>
        <v>13</v>
      </c>
      <c r="O508" s="32">
        <f>SUM(O509:O538)</f>
        <v>0</v>
      </c>
      <c r="P508" s="32">
        <f>SUM(P509:P538)</f>
        <v>0</v>
      </c>
      <c r="Q508" s="32">
        <f>SUM(Q509:Q538)</f>
        <v>13</v>
      </c>
      <c r="R508" s="32">
        <f>SUM(R509:R538)</f>
        <v>0</v>
      </c>
      <c r="S508" s="32">
        <f>SUM(T508:W508)</f>
        <v>8</v>
      </c>
      <c r="T508" s="32">
        <f>SUM(T509:T538)</f>
        <v>0</v>
      </c>
      <c r="U508" s="32">
        <f>SUM(U509:U538)</f>
        <v>0</v>
      </c>
      <c r="V508" s="32">
        <f>SUM(V509:V538)</f>
        <v>8</v>
      </c>
      <c r="W508" s="32">
        <f>SUM(W509:W538)</f>
        <v>0</v>
      </c>
      <c r="X508" s="33" t="s">
        <v>1920</v>
      </c>
    </row>
    <row r="509" spans="1:24" ht="12.75">
      <c r="A509" s="89">
        <v>421010000</v>
      </c>
      <c r="B509" s="30" t="s">
        <v>484</v>
      </c>
      <c r="C509" s="99"/>
      <c r="D509" s="6">
        <v>6</v>
      </c>
      <c r="E509" s="6"/>
      <c r="F509" s="6"/>
      <c r="G509" s="6">
        <v>6</v>
      </c>
      <c r="H509" s="6"/>
      <c r="I509" s="6">
        <v>13</v>
      </c>
      <c r="J509" s="6"/>
      <c r="K509" s="6"/>
      <c r="L509" s="6">
        <v>13</v>
      </c>
      <c r="M509" s="6"/>
      <c r="N509" s="6">
        <v>13</v>
      </c>
      <c r="O509" s="6"/>
      <c r="P509" s="6"/>
      <c r="Q509" s="6">
        <v>13</v>
      </c>
      <c r="R509" s="6"/>
      <c r="S509" s="6">
        <v>6</v>
      </c>
      <c r="T509" s="6"/>
      <c r="U509" s="6"/>
      <c r="V509" s="6">
        <v>6</v>
      </c>
      <c r="W509" s="6"/>
      <c r="X509" s="5">
        <v>132</v>
      </c>
    </row>
    <row r="510" spans="1:24" ht="12.75" hidden="1">
      <c r="A510" s="89">
        <v>421010001</v>
      </c>
      <c r="B510" s="30" t="s">
        <v>485</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486</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487</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488</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489</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490</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491</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492</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493</v>
      </c>
      <c r="C518" s="99"/>
      <c r="D518" s="6"/>
      <c r="E518" s="6"/>
      <c r="F518" s="6"/>
      <c r="G518" s="6"/>
      <c r="H518" s="6"/>
      <c r="I518" s="6">
        <v>1</v>
      </c>
      <c r="J518" s="6"/>
      <c r="K518" s="6"/>
      <c r="L518" s="6">
        <v>1</v>
      </c>
      <c r="M518" s="6"/>
      <c r="N518" s="6"/>
      <c r="O518" s="6"/>
      <c r="P518" s="6"/>
      <c r="Q518" s="6"/>
      <c r="R518" s="6"/>
      <c r="S518" s="6">
        <v>1</v>
      </c>
      <c r="T518" s="6"/>
      <c r="U518" s="6"/>
      <c r="V518" s="6">
        <v>1</v>
      </c>
      <c r="W518" s="6"/>
      <c r="X518" s="5">
        <v>160</v>
      </c>
    </row>
    <row r="519" spans="1:24" ht="25.5" hidden="1">
      <c r="A519" s="89">
        <v>421100010</v>
      </c>
      <c r="B519" s="30" t="s">
        <v>494</v>
      </c>
      <c r="C519" s="99"/>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9">
        <v>421110011</v>
      </c>
      <c r="B520" s="30" t="s">
        <v>495</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496</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497</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498</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499</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500</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501</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502</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503</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504</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505</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506</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507</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c r="A533" s="90">
        <v>421240024</v>
      </c>
      <c r="B533" s="42" t="s">
        <v>508</v>
      </c>
      <c r="C533" s="99"/>
      <c r="D533" s="40"/>
      <c r="E533" s="40"/>
      <c r="F533" s="40"/>
      <c r="G533" s="40"/>
      <c r="H533" s="40"/>
      <c r="I533" s="40">
        <v>1</v>
      </c>
      <c r="J533" s="40"/>
      <c r="K533" s="40"/>
      <c r="L533" s="40">
        <v>1</v>
      </c>
      <c r="M533" s="40"/>
      <c r="N533" s="40"/>
      <c r="O533" s="40"/>
      <c r="P533" s="40"/>
      <c r="Q533" s="40"/>
      <c r="R533" s="40"/>
      <c r="S533" s="40">
        <v>1</v>
      </c>
      <c r="T533" s="40"/>
      <c r="U533" s="40"/>
      <c r="V533" s="40">
        <v>1</v>
      </c>
      <c r="W533" s="40"/>
      <c r="X533" s="39">
        <v>120</v>
      </c>
      <c r="Y533" s="105"/>
      <c r="Z533" s="105"/>
    </row>
    <row r="534" spans="1:26" s="41" customFormat="1" ht="12.75" hidden="1">
      <c r="A534" s="90">
        <v>421250025</v>
      </c>
      <c r="B534" s="42" t="s">
        <v>509</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2173</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2174</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2175</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2324</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511</v>
      </c>
      <c r="C539" s="98"/>
      <c r="D539" s="32"/>
      <c r="E539" s="32"/>
      <c r="F539" s="32"/>
      <c r="G539" s="32"/>
      <c r="H539" s="32"/>
      <c r="I539" s="32">
        <v>21</v>
      </c>
      <c r="J539" s="32">
        <v>8</v>
      </c>
      <c r="K539" s="32"/>
      <c r="L539" s="32">
        <v>13</v>
      </c>
      <c r="M539" s="32"/>
      <c r="N539" s="32">
        <v>14</v>
      </c>
      <c r="O539" s="32">
        <v>7</v>
      </c>
      <c r="P539" s="32"/>
      <c r="Q539" s="32">
        <v>7</v>
      </c>
      <c r="R539" s="32"/>
      <c r="S539" s="32">
        <v>7</v>
      </c>
      <c r="T539" s="32">
        <v>1</v>
      </c>
      <c r="U539" s="32"/>
      <c r="V539" s="32">
        <v>6</v>
      </c>
      <c r="W539" s="32"/>
      <c r="X539" s="34">
        <v>120</v>
      </c>
    </row>
    <row r="540" spans="1:24" ht="12.75">
      <c r="A540" s="92">
        <v>431010000</v>
      </c>
      <c r="B540" s="35" t="s">
        <v>510</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2336</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2340</v>
      </c>
      <c r="C542" s="98"/>
      <c r="D542" s="32"/>
      <c r="E542" s="32"/>
      <c r="F542" s="32"/>
      <c r="G542" s="32"/>
      <c r="H542" s="32"/>
      <c r="I542" s="32">
        <v>3</v>
      </c>
      <c r="J542" s="32"/>
      <c r="K542" s="32"/>
      <c r="L542" s="32">
        <v>3</v>
      </c>
      <c r="M542" s="32"/>
      <c r="N542" s="32">
        <v>3</v>
      </c>
      <c r="O542" s="32"/>
      <c r="P542" s="32"/>
      <c r="Q542" s="32">
        <v>3</v>
      </c>
      <c r="R542" s="32"/>
      <c r="S542" s="32"/>
      <c r="T542" s="32"/>
      <c r="U542" s="32"/>
      <c r="V542" s="32"/>
      <c r="W542" s="32"/>
      <c r="X542" s="34">
        <v>60</v>
      </c>
    </row>
    <row r="543" spans="1:24" ht="12.75">
      <c r="A543" s="92">
        <v>600030000</v>
      </c>
      <c r="B543" s="35" t="s">
        <v>2341</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2342</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2343</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2334</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2335</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2344</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2337</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2333</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100"/>
      <c r="D551" s="7">
        <f>SUM(E551:H551)</f>
        <v>83</v>
      </c>
      <c r="E551" s="7">
        <f>SUM(E8,E447,E508,E539:E550)</f>
        <v>5</v>
      </c>
      <c r="F551" s="7">
        <f>SUM(F8,F447,F508,F539:F550)</f>
        <v>0</v>
      </c>
      <c r="G551" s="7">
        <f>SUM(G8,G447,G508,G539:G550)</f>
        <v>74</v>
      </c>
      <c r="H551" s="7">
        <f>SUM(H8,H447,H508,H539:H550)</f>
        <v>4</v>
      </c>
      <c r="I551" s="7">
        <f>SUM(J551:M551)</f>
        <v>359</v>
      </c>
      <c r="J551" s="7">
        <f>SUM(J8,J447,J508,J539:J550)</f>
        <v>28</v>
      </c>
      <c r="K551" s="7">
        <f>SUM(K8,K447,K508,K539:K550)</f>
        <v>0</v>
      </c>
      <c r="L551" s="7">
        <f>SUM(L8,L447,L508,L539:L550)</f>
        <v>331</v>
      </c>
      <c r="M551" s="7">
        <f>SUM(M8,M447,M508,M539:M550)</f>
        <v>0</v>
      </c>
      <c r="N551" s="7">
        <f>SUM(O551:R551)</f>
        <v>349</v>
      </c>
      <c r="O551" s="7">
        <f>SUM(O8,O447,O508,O539:O550)</f>
        <v>32</v>
      </c>
      <c r="P551" s="7">
        <f>SUM(P8,P447,P508,P539:P550)</f>
        <v>0</v>
      </c>
      <c r="Q551" s="7">
        <f>SUM(Q8,Q447,Q508,Q539:Q550)</f>
        <v>316</v>
      </c>
      <c r="R551" s="7">
        <f>SUM(R8,R447,R508,R539:R550)</f>
        <v>1</v>
      </c>
      <c r="S551" s="7">
        <f>SUM(T551:W551)</f>
        <v>93</v>
      </c>
      <c r="T551" s="7">
        <f>SUM(T8,T447,T508,T539:T550)</f>
        <v>1</v>
      </c>
      <c r="U551" s="7">
        <f>SUM(U8,U447,U508,U539:U550)</f>
        <v>0</v>
      </c>
      <c r="V551" s="7">
        <f>SUM(V8,V447,V508,V539:V550)</f>
        <v>89</v>
      </c>
      <c r="W551" s="7">
        <f>SUM(W8,W447,W508,W539:W550)</f>
        <v>3</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2" t="s">
        <v>1314</v>
      </c>
      <c r="B553" s="163"/>
      <c r="C553" s="98"/>
      <c r="D553" s="32">
        <f>SUM(E553:H553)</f>
        <v>3</v>
      </c>
      <c r="E553" s="32">
        <f>SUM(E554:E741)</f>
        <v>2</v>
      </c>
      <c r="F553" s="32">
        <f>SUM(F554:F741)</f>
        <v>0</v>
      </c>
      <c r="G553" s="32">
        <f>SUM(G554:G741)</f>
        <v>1</v>
      </c>
      <c r="H553" s="32">
        <f>SUM(H554:H741)</f>
        <v>0</v>
      </c>
      <c r="I553" s="32">
        <f>SUM(J553:M553)</f>
        <v>6</v>
      </c>
      <c r="J553" s="32">
        <f>SUM(J554:J741)</f>
        <v>3</v>
      </c>
      <c r="K553" s="32">
        <f>SUM(K554:K741)</f>
        <v>0</v>
      </c>
      <c r="L553" s="32">
        <f>SUM(L554:L741)</f>
        <v>3</v>
      </c>
      <c r="M553" s="32">
        <f>SUM(M554:M741)</f>
        <v>0</v>
      </c>
      <c r="N553" s="32">
        <f>SUM(O553:R553)</f>
        <v>7</v>
      </c>
      <c r="O553" s="32">
        <f>SUM(O554:O741)</f>
        <v>5</v>
      </c>
      <c r="P553" s="32">
        <f>SUM(P554:P741)</f>
        <v>0</v>
      </c>
      <c r="Q553" s="32">
        <f>SUM(Q554:Q741)</f>
        <v>2</v>
      </c>
      <c r="R553" s="32">
        <f>SUM(R554:R741)</f>
        <v>0</v>
      </c>
      <c r="S553" s="32">
        <f>SUM(T553:W553)</f>
        <v>2</v>
      </c>
      <c r="T553" s="32">
        <f>SUM(T554:T741)</f>
        <v>0</v>
      </c>
      <c r="U553" s="32">
        <f>SUM(U554:U741)</f>
        <v>0</v>
      </c>
      <c r="V553" s="32">
        <f>SUM(V554:V741)</f>
        <v>2</v>
      </c>
      <c r="W553" s="32">
        <f>SUM(W554:W741)</f>
        <v>0</v>
      </c>
      <c r="X553" s="33" t="s">
        <v>1920</v>
      </c>
    </row>
    <row r="554" spans="1:24" ht="12.75" hidden="1">
      <c r="A554" s="89">
        <v>101000000</v>
      </c>
      <c r="B554" s="30" t="s">
        <v>513</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514</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515</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516</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517</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518</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519</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520</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521</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515</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516</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517</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518</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519</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520</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522</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515</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516</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517</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518</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519</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520</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523</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524</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525</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517</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526</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527</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528</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529</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530</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531</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532</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533</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534</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535</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536</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537</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538</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539</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540</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541</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542</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543</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544</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545</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546</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547</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548</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549</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550</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551</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552</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553</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552</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554</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552</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2151</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555</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556</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557</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558</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559</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560</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561</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562</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563</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564</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565</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566</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567</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568</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569</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570</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556</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2152</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2153</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2154</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108000000</v>
      </c>
      <c r="B632" s="42" t="s">
        <v>571</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572</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573</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c r="A635" s="90">
        <v>108010200</v>
      </c>
      <c r="B635" s="42" t="s">
        <v>574</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hidden="1">
      <c r="A636" s="90">
        <v>108020000</v>
      </c>
      <c r="B636" s="42" t="s">
        <v>575</v>
      </c>
      <c r="C636" s="99"/>
      <c r="D636" s="40"/>
      <c r="E636" s="40"/>
      <c r="F636" s="40"/>
      <c r="G636" s="40"/>
      <c r="H636" s="40"/>
      <c r="I636" s="40"/>
      <c r="J636" s="40"/>
      <c r="K636" s="40"/>
      <c r="L636" s="40"/>
      <c r="M636" s="40"/>
      <c r="N636" s="40"/>
      <c r="O636" s="40"/>
      <c r="P636" s="40"/>
      <c r="Q636" s="40"/>
      <c r="R636" s="40"/>
      <c r="S636" s="40"/>
      <c r="T636" s="40"/>
      <c r="U636" s="40"/>
      <c r="V636" s="40"/>
      <c r="W636" s="40"/>
      <c r="X636" s="39">
        <v>291</v>
      </c>
      <c r="Y636" s="105"/>
      <c r="Z636" s="105"/>
    </row>
    <row r="637" spans="1:26" s="41" customFormat="1" ht="12.75" hidden="1">
      <c r="A637" s="90">
        <v>108020100</v>
      </c>
      <c r="B637" s="42" t="s">
        <v>576</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577</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578</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579</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580</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c r="A642" s="90">
        <v>108050000</v>
      </c>
      <c r="B642" s="42" t="s">
        <v>581</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c r="A643" s="90">
        <v>108060000</v>
      </c>
      <c r="B643" s="42" t="s">
        <v>582</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583</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584</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585</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586</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587</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588</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589</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590</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591</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592</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hidden="1">
      <c r="A655" s="90">
        <v>109000000</v>
      </c>
      <c r="B655" s="42" t="s">
        <v>593</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t="12.75" hidden="1">
      <c r="A656" s="90">
        <v>109010000</v>
      </c>
      <c r="B656" s="42" t="s">
        <v>594</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25.5" hidden="1">
      <c r="A657" s="90">
        <v>109020000</v>
      </c>
      <c r="B657" s="42" t="s">
        <v>595</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5.5" hidden="1">
      <c r="A658" s="90">
        <v>109020100</v>
      </c>
      <c r="B658" s="42" t="s">
        <v>596</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c r="A659" s="90">
        <v>109030000</v>
      </c>
      <c r="B659" s="42" t="s">
        <v>597</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c r="A660" s="90">
        <v>109040000</v>
      </c>
      <c r="B660" s="42" t="s">
        <v>598</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c r="A661" s="90">
        <v>110000000</v>
      </c>
      <c r="B661" s="42" t="s">
        <v>599</v>
      </c>
      <c r="C661" s="99"/>
      <c r="D661" s="40">
        <v>1</v>
      </c>
      <c r="E661" s="40"/>
      <c r="F661" s="40"/>
      <c r="G661" s="40">
        <v>1</v>
      </c>
      <c r="H661" s="40"/>
      <c r="I661" s="40"/>
      <c r="J661" s="40"/>
      <c r="K661" s="40"/>
      <c r="L661" s="40"/>
      <c r="M661" s="40"/>
      <c r="N661" s="40"/>
      <c r="O661" s="40"/>
      <c r="P661" s="40"/>
      <c r="Q661" s="40"/>
      <c r="R661" s="40"/>
      <c r="S661" s="40">
        <v>1</v>
      </c>
      <c r="T661" s="40"/>
      <c r="U661" s="40"/>
      <c r="V661" s="40">
        <v>1</v>
      </c>
      <c r="W661" s="40"/>
      <c r="X661" s="39">
        <v>195</v>
      </c>
      <c r="Y661" s="105"/>
      <c r="Z661" s="105"/>
    </row>
    <row r="662" spans="1:26" s="41" customFormat="1" ht="25.5" hidden="1">
      <c r="A662" s="90">
        <v>110010000</v>
      </c>
      <c r="B662" s="42" t="s">
        <v>600</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601</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5.5" hidden="1">
      <c r="A664" s="90">
        <v>111000000</v>
      </c>
      <c r="B664" s="42" t="s">
        <v>602</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603</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604</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605</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606</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607</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608</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609</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610</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611</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612</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613</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614</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615</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616</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617</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618</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619</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620</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621</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622</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623</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624</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625</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626</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627</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628</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629</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630</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631</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632</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c r="A695" s="90">
        <v>111040100</v>
      </c>
      <c r="B695" s="42" t="s">
        <v>633</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634</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635</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636</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c r="A699" s="90">
        <v>111060000</v>
      </c>
      <c r="B699" s="42" t="s">
        <v>637</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hidden="1">
      <c r="A700" s="90">
        <v>112000000</v>
      </c>
      <c r="B700" s="42" t="s">
        <v>638</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c r="A701" s="90">
        <v>112010000</v>
      </c>
      <c r="B701" s="42" t="s">
        <v>639</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640</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641</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642</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643</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644</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645</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646</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647</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648</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649</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650</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651</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646</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647</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648</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652</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653</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649</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654</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655</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656</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657</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649</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658</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c r="A726" s="90">
        <v>113000000</v>
      </c>
      <c r="B726" s="42" t="s">
        <v>659</v>
      </c>
      <c r="C726" s="99"/>
      <c r="D726" s="40">
        <v>2</v>
      </c>
      <c r="E726" s="40">
        <v>2</v>
      </c>
      <c r="F726" s="40"/>
      <c r="G726" s="40"/>
      <c r="H726" s="40"/>
      <c r="I726" s="40">
        <v>1</v>
      </c>
      <c r="J726" s="40">
        <v>1</v>
      </c>
      <c r="K726" s="40"/>
      <c r="L726" s="40"/>
      <c r="M726" s="40"/>
      <c r="N726" s="40">
        <v>3</v>
      </c>
      <c r="O726" s="40">
        <v>3</v>
      </c>
      <c r="P726" s="40"/>
      <c r="Q726" s="40"/>
      <c r="R726" s="40"/>
      <c r="S726" s="40"/>
      <c r="T726" s="40"/>
      <c r="U726" s="40"/>
      <c r="V726" s="40"/>
      <c r="W726" s="40"/>
      <c r="X726" s="39">
        <v>186</v>
      </c>
      <c r="Y726" s="105"/>
      <c r="Z726" s="105"/>
    </row>
    <row r="727" spans="1:26" s="41" customFormat="1" ht="25.5" hidden="1">
      <c r="A727" s="90">
        <v>113010000</v>
      </c>
      <c r="B727" s="42" t="s">
        <v>660</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661</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662</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663</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664</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665</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666</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667</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668</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hidden="1">
      <c r="A736" s="90">
        <v>113070000</v>
      </c>
      <c r="B736" s="42" t="s">
        <v>669</v>
      </c>
      <c r="C736" s="99"/>
      <c r="D736" s="40"/>
      <c r="E736" s="40"/>
      <c r="F736" s="40"/>
      <c r="G736" s="40"/>
      <c r="H736" s="40"/>
      <c r="I736" s="40"/>
      <c r="J736" s="40"/>
      <c r="K736" s="40"/>
      <c r="L736" s="40"/>
      <c r="M736" s="40"/>
      <c r="N736" s="40"/>
      <c r="O736" s="40"/>
      <c r="P736" s="40"/>
      <c r="Q736" s="40"/>
      <c r="R736" s="40"/>
      <c r="S736" s="40"/>
      <c r="T736" s="40"/>
      <c r="U736" s="40"/>
      <c r="V736" s="40"/>
      <c r="W736" s="40"/>
      <c r="X736" s="39">
        <v>189</v>
      </c>
      <c r="Y736" s="105"/>
      <c r="Z736" s="105"/>
    </row>
    <row r="737" spans="1:26" s="41" customFormat="1" ht="12.75">
      <c r="A737" s="90">
        <v>113070100</v>
      </c>
      <c r="B737" s="42" t="s">
        <v>670</v>
      </c>
      <c r="C737" s="99"/>
      <c r="D737" s="40"/>
      <c r="E737" s="40"/>
      <c r="F737" s="40"/>
      <c r="G737" s="40"/>
      <c r="H737" s="40"/>
      <c r="I737" s="40">
        <v>4</v>
      </c>
      <c r="J737" s="40">
        <v>1</v>
      </c>
      <c r="K737" s="40"/>
      <c r="L737" s="40">
        <v>3</v>
      </c>
      <c r="M737" s="40"/>
      <c r="N737" s="40">
        <v>3</v>
      </c>
      <c r="O737" s="40">
        <v>1</v>
      </c>
      <c r="P737" s="40"/>
      <c r="Q737" s="40">
        <v>2</v>
      </c>
      <c r="R737" s="40"/>
      <c r="S737" s="40">
        <v>1</v>
      </c>
      <c r="T737" s="40"/>
      <c r="U737" s="40"/>
      <c r="V737" s="40">
        <v>1</v>
      </c>
      <c r="W737" s="40"/>
      <c r="X737" s="39">
        <v>186</v>
      </c>
      <c r="Y737" s="105"/>
      <c r="Z737" s="105"/>
    </row>
    <row r="738" spans="1:26" s="41" customFormat="1" ht="12.75" hidden="1">
      <c r="A738" s="90">
        <v>113070200</v>
      </c>
      <c r="B738" s="42" t="s">
        <v>671</v>
      </c>
      <c r="C738" s="99"/>
      <c r="D738" s="40"/>
      <c r="E738" s="40"/>
      <c r="F738" s="40"/>
      <c r="G738" s="40"/>
      <c r="H738" s="40"/>
      <c r="I738" s="40"/>
      <c r="J738" s="40"/>
      <c r="K738" s="40"/>
      <c r="L738" s="40"/>
      <c r="M738" s="40"/>
      <c r="N738" s="40"/>
      <c r="O738" s="40"/>
      <c r="P738" s="40"/>
      <c r="Q738" s="40"/>
      <c r="R738" s="40"/>
      <c r="S738" s="40"/>
      <c r="T738" s="40"/>
      <c r="U738" s="40"/>
      <c r="V738" s="40"/>
      <c r="W738" s="40"/>
      <c r="X738" s="39">
        <v>236</v>
      </c>
      <c r="Y738" s="105"/>
      <c r="Z738" s="105"/>
    </row>
    <row r="739" spans="1:26" s="41" customFormat="1" ht="12.75" customHeight="1" hidden="1">
      <c r="A739" s="90">
        <v>114000000</v>
      </c>
      <c r="B739" s="42" t="s">
        <v>672</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c r="A740" s="89">
        <v>115000000</v>
      </c>
      <c r="B740" s="30" t="s">
        <v>673</v>
      </c>
      <c r="C740" s="99"/>
      <c r="D740" s="6"/>
      <c r="E740" s="6"/>
      <c r="F740" s="6"/>
      <c r="G740" s="6"/>
      <c r="H740" s="6"/>
      <c r="I740" s="6">
        <v>1</v>
      </c>
      <c r="J740" s="6">
        <v>1</v>
      </c>
      <c r="K740" s="6"/>
      <c r="L740" s="6"/>
      <c r="M740" s="6"/>
      <c r="N740" s="6">
        <v>1</v>
      </c>
      <c r="O740" s="6">
        <v>1</v>
      </c>
      <c r="P740" s="6"/>
      <c r="Q740" s="6"/>
      <c r="R740" s="6"/>
      <c r="S740" s="6"/>
      <c r="T740" s="6"/>
      <c r="U740" s="6"/>
      <c r="V740" s="6"/>
      <c r="W740" s="6"/>
      <c r="X740" s="5">
        <v>365</v>
      </c>
    </row>
    <row r="741" spans="1:24" ht="12.75" hidden="1">
      <c r="A741" s="91">
        <v>115000000</v>
      </c>
      <c r="B741" s="37" t="s">
        <v>2325</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2345</v>
      </c>
      <c r="C742" s="98"/>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2">
        <v>600020000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2341</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600040000</v>
      </c>
      <c r="B745" s="35" t="s">
        <v>2342</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2343</v>
      </c>
      <c r="C746" s="98"/>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2">
        <v>600060000</v>
      </c>
      <c r="B747" s="35" t="s">
        <v>2334</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2335</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2344</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2338</v>
      </c>
      <c r="C750" s="98"/>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2">
        <v>600120000</v>
      </c>
      <c r="B751" s="35" t="s">
        <v>2337</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2333</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100"/>
      <c r="D753" s="7">
        <f>SUM(E753:H753)</f>
        <v>3</v>
      </c>
      <c r="E753" s="7">
        <f>SUM(E553,E742:E752)</f>
        <v>2</v>
      </c>
      <c r="F753" s="7">
        <f>SUM(F553,F742:F752)</f>
        <v>0</v>
      </c>
      <c r="G753" s="7">
        <f>SUM(G553,G742:G752)</f>
        <v>1</v>
      </c>
      <c r="H753" s="7">
        <f>SUM(H553,H742:H752)</f>
        <v>0</v>
      </c>
      <c r="I753" s="7">
        <f>SUM(J753:M753)</f>
        <v>6</v>
      </c>
      <c r="J753" s="7">
        <f>SUM(J553,J742:J752)</f>
        <v>3</v>
      </c>
      <c r="K753" s="7">
        <f>SUM(K553,K742:K752)</f>
        <v>0</v>
      </c>
      <c r="L753" s="7">
        <f>SUM(L553,L742:L752)</f>
        <v>3</v>
      </c>
      <c r="M753" s="7">
        <f>SUM(M553,M742:M752)</f>
        <v>0</v>
      </c>
      <c r="N753" s="7">
        <f>SUM(O753:R753)</f>
        <v>7</v>
      </c>
      <c r="O753" s="7">
        <f>SUM(O553,O742:O752)</f>
        <v>5</v>
      </c>
      <c r="P753" s="7">
        <f>SUM(P553,P742:P752)</f>
        <v>0</v>
      </c>
      <c r="Q753" s="7">
        <f>SUM(Q553,Q742:Q752)</f>
        <v>2</v>
      </c>
      <c r="R753" s="7">
        <f>SUM(R553,R742:R752)</f>
        <v>0</v>
      </c>
      <c r="S753" s="7">
        <f>SUM(T753:W753)</f>
        <v>2</v>
      </c>
      <c r="T753" s="7">
        <f>SUM(T553,T742:T752)</f>
        <v>0</v>
      </c>
      <c r="U753" s="7">
        <f>SUM(U553,U742:U752)</f>
        <v>0</v>
      </c>
      <c r="V753" s="7">
        <f>SUM(V553,V742:V752)</f>
        <v>2</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2" t="s">
        <v>1315</v>
      </c>
      <c r="B755" s="163"/>
      <c r="C755" s="98"/>
      <c r="D755" s="32">
        <f>SUM(E755:H755)</f>
        <v>28</v>
      </c>
      <c r="E755" s="32">
        <f>SUM(E756:E764)</f>
        <v>1</v>
      </c>
      <c r="F755" s="32">
        <f>SUM(F756:F764)</f>
        <v>0</v>
      </c>
      <c r="G755" s="32">
        <f>SUM(G756:G764)</f>
        <v>27</v>
      </c>
      <c r="H755" s="32">
        <f>SUM(H756:H764)</f>
        <v>0</v>
      </c>
      <c r="I755" s="32">
        <f>SUM(J755:M755)</f>
        <v>72</v>
      </c>
      <c r="J755" s="32">
        <f>SUM(J756:J764)</f>
        <v>2</v>
      </c>
      <c r="K755" s="32">
        <f>SUM(K756:K764)</f>
        <v>0</v>
      </c>
      <c r="L755" s="32">
        <f>SUM(L756:L764)</f>
        <v>70</v>
      </c>
      <c r="M755" s="32">
        <f>SUM(M756:M764)</f>
        <v>0</v>
      </c>
      <c r="N755" s="32">
        <f>SUM(O755:R755)</f>
        <v>98</v>
      </c>
      <c r="O755" s="32">
        <f>SUM(O756:O764)</f>
        <v>3</v>
      </c>
      <c r="P755" s="32">
        <f>SUM(P756:P764)</f>
        <v>0</v>
      </c>
      <c r="Q755" s="32">
        <f>SUM(Q756:Q764)</f>
        <v>95</v>
      </c>
      <c r="R755" s="32">
        <f>SUM(R756:R764)</f>
        <v>0</v>
      </c>
      <c r="S755" s="32">
        <f>SUM(T755:W755)</f>
        <v>2</v>
      </c>
      <c r="T755" s="32">
        <f>SUM(T756:T764)</f>
        <v>0</v>
      </c>
      <c r="U755" s="32">
        <f>SUM(U756:U764)</f>
        <v>0</v>
      </c>
      <c r="V755" s="32">
        <f>SUM(V756:V764)</f>
        <v>2</v>
      </c>
      <c r="W755" s="32">
        <f>SUM(W756:W764)</f>
        <v>0</v>
      </c>
      <c r="X755" s="33" t="s">
        <v>1920</v>
      </c>
    </row>
    <row r="756" spans="1:24" ht="12.75" hidden="1">
      <c r="A756" s="89">
        <v>321000000</v>
      </c>
      <c r="B756" s="30" t="s">
        <v>675</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9">
        <v>321010000</v>
      </c>
      <c r="B757" s="30" t="s">
        <v>676</v>
      </c>
      <c r="C757" s="99"/>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9">
        <v>321020000</v>
      </c>
      <c r="B758" s="30" t="s">
        <v>677</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c r="A759" s="89">
        <v>321030000</v>
      </c>
      <c r="B759" s="30" t="s">
        <v>678</v>
      </c>
      <c r="C759" s="99"/>
      <c r="D759" s="6">
        <v>26</v>
      </c>
      <c r="E759" s="6">
        <v>1</v>
      </c>
      <c r="F759" s="6"/>
      <c r="G759" s="6">
        <v>25</v>
      </c>
      <c r="H759" s="6"/>
      <c r="I759" s="6">
        <v>61</v>
      </c>
      <c r="J759" s="6">
        <v>2</v>
      </c>
      <c r="K759" s="6"/>
      <c r="L759" s="6">
        <v>59</v>
      </c>
      <c r="M759" s="6"/>
      <c r="N759" s="6">
        <v>85</v>
      </c>
      <c r="O759" s="6">
        <v>3</v>
      </c>
      <c r="P759" s="6"/>
      <c r="Q759" s="6">
        <v>82</v>
      </c>
      <c r="R759" s="6"/>
      <c r="S759" s="6">
        <v>2</v>
      </c>
      <c r="T759" s="6"/>
      <c r="U759" s="6"/>
      <c r="V759" s="6">
        <v>2</v>
      </c>
      <c r="W759" s="6"/>
      <c r="X759" s="5">
        <v>324</v>
      </c>
    </row>
    <row r="760" spans="1:24" ht="38.25">
      <c r="A760" s="89">
        <v>321040000</v>
      </c>
      <c r="B760" s="30" t="s">
        <v>679</v>
      </c>
      <c r="C760" s="99"/>
      <c r="D760" s="6">
        <v>1</v>
      </c>
      <c r="E760" s="6"/>
      <c r="F760" s="6"/>
      <c r="G760" s="6">
        <v>1</v>
      </c>
      <c r="H760" s="6"/>
      <c r="I760" s="6">
        <v>11</v>
      </c>
      <c r="J760" s="6"/>
      <c r="K760" s="6"/>
      <c r="L760" s="6">
        <v>11</v>
      </c>
      <c r="M760" s="6"/>
      <c r="N760" s="6">
        <v>12</v>
      </c>
      <c r="O760" s="6"/>
      <c r="P760" s="6"/>
      <c r="Q760" s="6">
        <v>12</v>
      </c>
      <c r="R760" s="6"/>
      <c r="S760" s="6"/>
      <c r="T760" s="6"/>
      <c r="U760" s="6"/>
      <c r="V760" s="6"/>
      <c r="W760" s="6"/>
      <c r="X760" s="5">
        <v>324</v>
      </c>
    </row>
    <row r="761" spans="1:24" ht="38.25">
      <c r="A761" s="89">
        <v>321050000</v>
      </c>
      <c r="B761" s="30" t="s">
        <v>680</v>
      </c>
      <c r="C761" s="99"/>
      <c r="D761" s="6">
        <v>1</v>
      </c>
      <c r="E761" s="6"/>
      <c r="F761" s="6"/>
      <c r="G761" s="6">
        <v>1</v>
      </c>
      <c r="H761" s="6"/>
      <c r="I761" s="6"/>
      <c r="J761" s="6"/>
      <c r="K761" s="6"/>
      <c r="L761" s="6"/>
      <c r="M761" s="6"/>
      <c r="N761" s="6">
        <v>1</v>
      </c>
      <c r="O761" s="6"/>
      <c r="P761" s="6"/>
      <c r="Q761" s="6">
        <v>1</v>
      </c>
      <c r="R761" s="6"/>
      <c r="S761" s="6"/>
      <c r="T761" s="6"/>
      <c r="U761" s="6"/>
      <c r="V761" s="6"/>
      <c r="W761" s="6"/>
      <c r="X761" s="5">
        <v>324</v>
      </c>
    </row>
    <row r="762" spans="1:24" ht="38.25" hidden="1">
      <c r="A762" s="89">
        <v>321060000</v>
      </c>
      <c r="B762" s="30" t="s">
        <v>681</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321070000</v>
      </c>
      <c r="B763" s="30" t="s">
        <v>682</v>
      </c>
      <c r="C763" s="99"/>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91">
        <v>351000000</v>
      </c>
      <c r="B764" s="37" t="s">
        <v>1955</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8"/>
      <c r="D765" s="32">
        <f>SUM(E765:H765)</f>
        <v>93</v>
      </c>
      <c r="E765" s="32">
        <f>SUM(E766:E860)</f>
        <v>50</v>
      </c>
      <c r="F765" s="32">
        <f>SUM(F766:F860)</f>
        <v>0</v>
      </c>
      <c r="G765" s="32">
        <f>SUM(G766:G860)</f>
        <v>43</v>
      </c>
      <c r="H765" s="32">
        <f>SUM(H766:H860)</f>
        <v>0</v>
      </c>
      <c r="I765" s="32">
        <f>SUM(J765:M765)</f>
        <v>207</v>
      </c>
      <c r="J765" s="32">
        <f>SUM(J766:J860)</f>
        <v>115</v>
      </c>
      <c r="K765" s="32">
        <f>SUM(K766:K860)</f>
        <v>0</v>
      </c>
      <c r="L765" s="32">
        <f>SUM(L766:L860)</f>
        <v>92</v>
      </c>
      <c r="M765" s="32">
        <f>SUM(M766:M860)</f>
        <v>0</v>
      </c>
      <c r="N765" s="32">
        <f>SUM(O765:R765)</f>
        <v>207</v>
      </c>
      <c r="O765" s="32">
        <f>SUM(O766:O860)</f>
        <v>159</v>
      </c>
      <c r="P765" s="32">
        <f>SUM(P766:P860)</f>
        <v>0</v>
      </c>
      <c r="Q765" s="32">
        <f>SUM(Q766:Q860)</f>
        <v>48</v>
      </c>
      <c r="R765" s="32">
        <f>SUM(R766:R860)</f>
        <v>0</v>
      </c>
      <c r="S765" s="32">
        <f>SUM(T765:W765)</f>
        <v>93</v>
      </c>
      <c r="T765" s="32">
        <f>SUM(T766:T860)</f>
        <v>6</v>
      </c>
      <c r="U765" s="32">
        <f>SUM(U766:U860)</f>
        <v>0</v>
      </c>
      <c r="V765" s="32">
        <f>SUM(V766:V860)</f>
        <v>87</v>
      </c>
      <c r="W765" s="32">
        <f>SUM(W766:W860)</f>
        <v>0</v>
      </c>
      <c r="X765" s="33" t="s">
        <v>1920</v>
      </c>
    </row>
    <row r="766" spans="1:24" ht="25.5" hidden="1">
      <c r="A766" s="89">
        <v>301000000</v>
      </c>
      <c r="B766" s="30" t="s">
        <v>683</v>
      </c>
      <c r="C766" s="99"/>
      <c r="D766" s="6"/>
      <c r="E766" s="6"/>
      <c r="F766" s="6"/>
      <c r="G766" s="6"/>
      <c r="H766" s="6"/>
      <c r="I766" s="6"/>
      <c r="J766" s="6"/>
      <c r="K766" s="6"/>
      <c r="L766" s="6"/>
      <c r="M766" s="6"/>
      <c r="N766" s="6"/>
      <c r="O766" s="6"/>
      <c r="P766" s="6"/>
      <c r="Q766" s="6"/>
      <c r="R766" s="6"/>
      <c r="S766" s="6"/>
      <c r="T766" s="6"/>
      <c r="U766" s="6"/>
      <c r="V766" s="6"/>
      <c r="W766" s="6"/>
      <c r="X766" s="5">
        <v>315</v>
      </c>
    </row>
    <row r="767" spans="1:24" ht="12.75" hidden="1">
      <c r="A767" s="89">
        <v>301010000</v>
      </c>
      <c r="B767" s="30" t="s">
        <v>684</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685</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686</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9">
        <v>301010300</v>
      </c>
      <c r="B770" s="30" t="s">
        <v>687</v>
      </c>
      <c r="C770" s="99"/>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9">
        <v>301010400</v>
      </c>
      <c r="B771" s="30" t="s">
        <v>688</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9">
        <v>301020000</v>
      </c>
      <c r="B772" s="30" t="s">
        <v>689</v>
      </c>
      <c r="C772" s="99"/>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9">
        <v>301020100</v>
      </c>
      <c r="B773" s="30" t="s">
        <v>685</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686</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9">
        <v>301020300</v>
      </c>
      <c r="B775" s="30" t="s">
        <v>687</v>
      </c>
      <c r="C775" s="99"/>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9">
        <v>301020400</v>
      </c>
      <c r="B776" s="30" t="s">
        <v>688</v>
      </c>
      <c r="C776" s="99"/>
      <c r="D776" s="6"/>
      <c r="E776" s="6"/>
      <c r="F776" s="6"/>
      <c r="G776" s="6"/>
      <c r="H776" s="6"/>
      <c r="I776" s="6"/>
      <c r="J776" s="6"/>
      <c r="K776" s="6"/>
      <c r="L776" s="6"/>
      <c r="M776" s="6"/>
      <c r="N776" s="6"/>
      <c r="O776" s="6"/>
      <c r="P776" s="6"/>
      <c r="Q776" s="6"/>
      <c r="R776" s="6"/>
      <c r="S776" s="6"/>
      <c r="T776" s="6"/>
      <c r="U776" s="6"/>
      <c r="V776" s="6"/>
      <c r="W776" s="6"/>
      <c r="X776" s="5">
        <v>327</v>
      </c>
    </row>
    <row r="777" spans="1:24" ht="12.75" hidden="1">
      <c r="A777" s="89">
        <v>301030000</v>
      </c>
      <c r="B777" s="30" t="s">
        <v>690</v>
      </c>
      <c r="C777" s="99"/>
      <c r="D777" s="6"/>
      <c r="E777" s="6"/>
      <c r="F777" s="6"/>
      <c r="G777" s="6"/>
      <c r="H777" s="6"/>
      <c r="I777" s="6"/>
      <c r="J777" s="6"/>
      <c r="K777" s="6"/>
      <c r="L777" s="6"/>
      <c r="M777" s="6"/>
      <c r="N777" s="6"/>
      <c r="O777" s="6"/>
      <c r="P777" s="6"/>
      <c r="Q777" s="6"/>
      <c r="R777" s="6"/>
      <c r="S777" s="6"/>
      <c r="T777" s="6"/>
      <c r="U777" s="6"/>
      <c r="V777" s="6"/>
      <c r="W777" s="6"/>
      <c r="X777" s="5">
        <v>340</v>
      </c>
    </row>
    <row r="778" spans="1:24" ht="12.75">
      <c r="A778" s="89">
        <v>301030100</v>
      </c>
      <c r="B778" s="30" t="s">
        <v>685</v>
      </c>
      <c r="C778" s="99"/>
      <c r="D778" s="6">
        <v>1</v>
      </c>
      <c r="E778" s="6"/>
      <c r="F778" s="6"/>
      <c r="G778" s="6">
        <v>1</v>
      </c>
      <c r="H778" s="6"/>
      <c r="I778" s="6"/>
      <c r="J778" s="6"/>
      <c r="K778" s="6"/>
      <c r="L778" s="6"/>
      <c r="M778" s="6"/>
      <c r="N778" s="6">
        <v>1</v>
      </c>
      <c r="O778" s="6"/>
      <c r="P778" s="6"/>
      <c r="Q778" s="6">
        <v>1</v>
      </c>
      <c r="R778" s="6"/>
      <c r="S778" s="6"/>
      <c r="T778" s="6"/>
      <c r="U778" s="6"/>
      <c r="V778" s="6"/>
      <c r="W778" s="6"/>
      <c r="X778" s="5">
        <v>333</v>
      </c>
    </row>
    <row r="779" spans="1:24" ht="12.75" hidden="1">
      <c r="A779" s="89">
        <v>301030200</v>
      </c>
      <c r="B779" s="30" t="s">
        <v>686</v>
      </c>
      <c r="C779" s="99"/>
      <c r="D779" s="6"/>
      <c r="E779" s="6"/>
      <c r="F779" s="6"/>
      <c r="G779" s="6"/>
      <c r="H779" s="6"/>
      <c r="I779" s="6"/>
      <c r="J779" s="6"/>
      <c r="K779" s="6"/>
      <c r="L779" s="6"/>
      <c r="M779" s="6"/>
      <c r="N779" s="6"/>
      <c r="O779" s="6"/>
      <c r="P779" s="6"/>
      <c r="Q779" s="6"/>
      <c r="R779" s="6"/>
      <c r="S779" s="6"/>
      <c r="T779" s="6"/>
      <c r="U779" s="6"/>
      <c r="V779" s="6"/>
      <c r="W779" s="6"/>
      <c r="X779" s="5">
        <v>327</v>
      </c>
    </row>
    <row r="780" spans="1:24" ht="12.75" hidden="1">
      <c r="A780" s="89">
        <v>301030300</v>
      </c>
      <c r="B780" s="30" t="s">
        <v>691</v>
      </c>
      <c r="C780" s="99"/>
      <c r="D780" s="6"/>
      <c r="E780" s="6"/>
      <c r="F780" s="6"/>
      <c r="G780" s="6"/>
      <c r="H780" s="6"/>
      <c r="I780" s="6"/>
      <c r="J780" s="6"/>
      <c r="K780" s="6"/>
      <c r="L780" s="6"/>
      <c r="M780" s="6"/>
      <c r="N780" s="6"/>
      <c r="O780" s="6"/>
      <c r="P780" s="6"/>
      <c r="Q780" s="6"/>
      <c r="R780" s="6"/>
      <c r="S780" s="6"/>
      <c r="T780" s="6"/>
      <c r="U780" s="6"/>
      <c r="V780" s="6"/>
      <c r="W780" s="6"/>
      <c r="X780" s="5">
        <v>286</v>
      </c>
    </row>
    <row r="781" spans="1:24" ht="12.75" hidden="1">
      <c r="A781" s="89">
        <v>301030400</v>
      </c>
      <c r="B781" s="30" t="s">
        <v>692</v>
      </c>
      <c r="C781" s="99"/>
      <c r="D781" s="6"/>
      <c r="E781" s="6"/>
      <c r="F781" s="6"/>
      <c r="G781" s="6"/>
      <c r="H781" s="6"/>
      <c r="I781" s="6"/>
      <c r="J781" s="6"/>
      <c r="K781" s="6"/>
      <c r="L781" s="6"/>
      <c r="M781" s="6"/>
      <c r="N781" s="6"/>
      <c r="O781" s="6"/>
      <c r="P781" s="6"/>
      <c r="Q781" s="6"/>
      <c r="R781" s="6"/>
      <c r="S781" s="6"/>
      <c r="T781" s="6"/>
      <c r="U781" s="6"/>
      <c r="V781" s="6"/>
      <c r="W781" s="6"/>
      <c r="X781" s="5">
        <v>333</v>
      </c>
    </row>
    <row r="782" spans="1:24" ht="12.75" hidden="1">
      <c r="A782" s="89">
        <v>301030500</v>
      </c>
      <c r="B782" s="30" t="s">
        <v>693</v>
      </c>
      <c r="C782" s="99"/>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9">
        <v>301030600</v>
      </c>
      <c r="B783" s="30" t="s">
        <v>694</v>
      </c>
      <c r="C783" s="99"/>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9">
        <v>301040000</v>
      </c>
      <c r="B784" s="30" t="s">
        <v>695</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696</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697</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c r="A787" s="89">
        <v>302000000</v>
      </c>
      <c r="B787" s="30" t="s">
        <v>698</v>
      </c>
      <c r="C787" s="99"/>
      <c r="D787" s="6">
        <v>4</v>
      </c>
      <c r="E787" s="6"/>
      <c r="F787" s="6"/>
      <c r="G787" s="6">
        <v>4</v>
      </c>
      <c r="H787" s="6"/>
      <c r="I787" s="6">
        <v>5</v>
      </c>
      <c r="J787" s="6">
        <v>1</v>
      </c>
      <c r="K787" s="6"/>
      <c r="L787" s="6">
        <v>4</v>
      </c>
      <c r="M787" s="6"/>
      <c r="N787" s="6">
        <v>3</v>
      </c>
      <c r="O787" s="6">
        <v>1</v>
      </c>
      <c r="P787" s="6"/>
      <c r="Q787" s="6">
        <v>2</v>
      </c>
      <c r="R787" s="6"/>
      <c r="S787" s="6">
        <v>6</v>
      </c>
      <c r="T787" s="6"/>
      <c r="U787" s="6"/>
      <c r="V787" s="6">
        <v>6</v>
      </c>
      <c r="W787" s="6"/>
      <c r="X787" s="5">
        <v>345</v>
      </c>
    </row>
    <row r="788" spans="1:24" ht="12.75" hidden="1">
      <c r="A788" s="89">
        <v>302010000</v>
      </c>
      <c r="B788" s="30" t="s">
        <v>699</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302020000</v>
      </c>
      <c r="B789" s="30" t="s">
        <v>700</v>
      </c>
      <c r="C789" s="99"/>
      <c r="D789" s="6"/>
      <c r="E789" s="6"/>
      <c r="F789" s="6"/>
      <c r="G789" s="6"/>
      <c r="H789" s="6"/>
      <c r="I789" s="6"/>
      <c r="J789" s="6"/>
      <c r="K789" s="6"/>
      <c r="L789" s="6"/>
      <c r="M789" s="6"/>
      <c r="N789" s="6"/>
      <c r="O789" s="6"/>
      <c r="P789" s="6"/>
      <c r="Q789" s="6"/>
      <c r="R789" s="6"/>
      <c r="S789" s="6"/>
      <c r="T789" s="6"/>
      <c r="U789" s="6"/>
      <c r="V789" s="6"/>
      <c r="W789" s="6"/>
      <c r="X789" s="5">
        <v>374</v>
      </c>
    </row>
    <row r="790" spans="1:24" ht="12.75">
      <c r="A790" s="89">
        <v>302020100</v>
      </c>
      <c r="B790" s="30" t="s">
        <v>701</v>
      </c>
      <c r="C790" s="99"/>
      <c r="D790" s="6">
        <v>4</v>
      </c>
      <c r="E790" s="6"/>
      <c r="F790" s="6"/>
      <c r="G790" s="6">
        <v>4</v>
      </c>
      <c r="H790" s="6"/>
      <c r="I790" s="6"/>
      <c r="J790" s="6"/>
      <c r="K790" s="6"/>
      <c r="L790" s="6"/>
      <c r="M790" s="6"/>
      <c r="N790" s="6">
        <v>4</v>
      </c>
      <c r="O790" s="6"/>
      <c r="P790" s="6"/>
      <c r="Q790" s="6">
        <v>4</v>
      </c>
      <c r="R790" s="6"/>
      <c r="S790" s="6"/>
      <c r="T790" s="6"/>
      <c r="U790" s="6"/>
      <c r="V790" s="6"/>
      <c r="W790" s="6"/>
      <c r="X790" s="5">
        <v>349</v>
      </c>
    </row>
    <row r="791" spans="1:24" ht="25.5">
      <c r="A791" s="89">
        <v>302030000</v>
      </c>
      <c r="B791" s="30" t="s">
        <v>702</v>
      </c>
      <c r="C791" s="99"/>
      <c r="D791" s="6"/>
      <c r="E791" s="6"/>
      <c r="F791" s="6"/>
      <c r="G791" s="6"/>
      <c r="H791" s="6"/>
      <c r="I791" s="6">
        <v>1</v>
      </c>
      <c r="J791" s="6"/>
      <c r="K791" s="6"/>
      <c r="L791" s="6">
        <v>1</v>
      </c>
      <c r="M791" s="6"/>
      <c r="N791" s="6"/>
      <c r="O791" s="6"/>
      <c r="P791" s="6"/>
      <c r="Q791" s="6"/>
      <c r="R791" s="6"/>
      <c r="S791" s="6">
        <v>1</v>
      </c>
      <c r="T791" s="6"/>
      <c r="U791" s="6"/>
      <c r="V791" s="6">
        <v>1</v>
      </c>
      <c r="W791" s="6"/>
      <c r="X791" s="5">
        <v>354</v>
      </c>
    </row>
    <row r="792" spans="1:24" ht="12.75" hidden="1">
      <c r="A792" s="89">
        <v>302040000</v>
      </c>
      <c r="B792" s="30" t="s">
        <v>703</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hidden="1">
      <c r="A793" s="89">
        <v>302050000</v>
      </c>
      <c r="B793" s="30" t="s">
        <v>704</v>
      </c>
      <c r="C793" s="99"/>
      <c r="D793" s="6"/>
      <c r="E793" s="6"/>
      <c r="F793" s="6"/>
      <c r="G793" s="6"/>
      <c r="H793" s="6"/>
      <c r="I793" s="6"/>
      <c r="J793" s="6"/>
      <c r="K793" s="6"/>
      <c r="L793" s="6"/>
      <c r="M793" s="6"/>
      <c r="N793" s="6"/>
      <c r="O793" s="6"/>
      <c r="P793" s="6"/>
      <c r="Q793" s="6"/>
      <c r="R793" s="6"/>
      <c r="S793" s="6"/>
      <c r="T793" s="6"/>
      <c r="U793" s="6"/>
      <c r="V793" s="6"/>
      <c r="W793" s="6"/>
      <c r="X793" s="5">
        <v>368</v>
      </c>
    </row>
    <row r="794" spans="1:24" ht="12.75">
      <c r="A794" s="89">
        <v>302060000</v>
      </c>
      <c r="B794" s="30" t="s">
        <v>705</v>
      </c>
      <c r="C794" s="99"/>
      <c r="D794" s="6"/>
      <c r="E794" s="6"/>
      <c r="F794" s="6"/>
      <c r="G794" s="6"/>
      <c r="H794" s="6"/>
      <c r="I794" s="6">
        <v>1</v>
      </c>
      <c r="J794" s="6"/>
      <c r="K794" s="6"/>
      <c r="L794" s="6">
        <v>1</v>
      </c>
      <c r="M794" s="6"/>
      <c r="N794" s="6"/>
      <c r="O794" s="6"/>
      <c r="P794" s="6"/>
      <c r="Q794" s="6"/>
      <c r="R794" s="6"/>
      <c r="S794" s="6">
        <v>1</v>
      </c>
      <c r="T794" s="6"/>
      <c r="U794" s="6"/>
      <c r="V794" s="6">
        <v>1</v>
      </c>
      <c r="W794" s="6"/>
      <c r="X794" s="5">
        <v>298</v>
      </c>
    </row>
    <row r="795" spans="1:24" ht="12.75">
      <c r="A795" s="89">
        <v>302070000</v>
      </c>
      <c r="B795" s="30" t="s">
        <v>706</v>
      </c>
      <c r="C795" s="99"/>
      <c r="D795" s="6"/>
      <c r="E795" s="6"/>
      <c r="F795" s="6"/>
      <c r="G795" s="6"/>
      <c r="H795" s="6"/>
      <c r="I795" s="6">
        <v>1</v>
      </c>
      <c r="J795" s="6"/>
      <c r="K795" s="6"/>
      <c r="L795" s="6">
        <v>1</v>
      </c>
      <c r="M795" s="6"/>
      <c r="N795" s="6"/>
      <c r="O795" s="6"/>
      <c r="P795" s="6"/>
      <c r="Q795" s="6"/>
      <c r="R795" s="6"/>
      <c r="S795" s="6">
        <v>1</v>
      </c>
      <c r="T795" s="6"/>
      <c r="U795" s="6"/>
      <c r="V795" s="6">
        <v>1</v>
      </c>
      <c r="W795" s="6"/>
      <c r="X795" s="5">
        <v>345</v>
      </c>
    </row>
    <row r="796" spans="1:24" ht="12.75" hidden="1">
      <c r="A796" s="89">
        <v>302080000</v>
      </c>
      <c r="B796" s="30" t="s">
        <v>707</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c r="A797" s="89">
        <v>302090000</v>
      </c>
      <c r="B797" s="30" t="s">
        <v>708</v>
      </c>
      <c r="C797" s="99"/>
      <c r="D797" s="6">
        <v>3</v>
      </c>
      <c r="E797" s="6">
        <v>1</v>
      </c>
      <c r="F797" s="6"/>
      <c r="G797" s="6">
        <v>2</v>
      </c>
      <c r="H797" s="6"/>
      <c r="I797" s="6">
        <v>1</v>
      </c>
      <c r="J797" s="6"/>
      <c r="K797" s="6"/>
      <c r="L797" s="6">
        <v>1</v>
      </c>
      <c r="M797" s="6"/>
      <c r="N797" s="6">
        <v>3</v>
      </c>
      <c r="O797" s="6">
        <v>1</v>
      </c>
      <c r="P797" s="6"/>
      <c r="Q797" s="6">
        <v>2</v>
      </c>
      <c r="R797" s="6"/>
      <c r="S797" s="6">
        <v>1</v>
      </c>
      <c r="T797" s="6"/>
      <c r="U797" s="6"/>
      <c r="V797" s="6">
        <v>1</v>
      </c>
      <c r="W797" s="6"/>
      <c r="X797" s="5">
        <v>339</v>
      </c>
    </row>
    <row r="798" spans="1:24" ht="12.75" hidden="1">
      <c r="A798" s="89">
        <v>303000000</v>
      </c>
      <c r="B798" s="30" t="s">
        <v>709</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710</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9">
        <v>303020000</v>
      </c>
      <c r="B800" s="30" t="s">
        <v>711</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9">
        <v>303030000</v>
      </c>
      <c r="B801" s="30" t="s">
        <v>712</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713</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hidden="1">
      <c r="A803" s="89">
        <v>304000000</v>
      </c>
      <c r="B803" s="30" t="s">
        <v>714</v>
      </c>
      <c r="C803" s="99"/>
      <c r="D803" s="6"/>
      <c r="E803" s="6"/>
      <c r="F803" s="6"/>
      <c r="G803" s="6"/>
      <c r="H803" s="6"/>
      <c r="I803" s="6"/>
      <c r="J803" s="6"/>
      <c r="K803" s="6"/>
      <c r="L803" s="6"/>
      <c r="M803" s="6"/>
      <c r="N803" s="6"/>
      <c r="O803" s="6"/>
      <c r="P803" s="6"/>
      <c r="Q803" s="6"/>
      <c r="R803" s="6"/>
      <c r="S803" s="6"/>
      <c r="T803" s="6"/>
      <c r="U803" s="6"/>
      <c r="V803" s="6"/>
      <c r="W803" s="6"/>
      <c r="X803" s="5">
        <v>315</v>
      </c>
    </row>
    <row r="804" spans="1:24" ht="12.75">
      <c r="A804" s="89">
        <v>304010000</v>
      </c>
      <c r="B804" s="30" t="s">
        <v>715</v>
      </c>
      <c r="C804" s="99"/>
      <c r="D804" s="6"/>
      <c r="E804" s="6"/>
      <c r="F804" s="6"/>
      <c r="G804" s="6"/>
      <c r="H804" s="6"/>
      <c r="I804" s="6">
        <v>1</v>
      </c>
      <c r="J804" s="6"/>
      <c r="K804" s="6"/>
      <c r="L804" s="6">
        <v>1</v>
      </c>
      <c r="M804" s="6"/>
      <c r="N804" s="6">
        <v>1</v>
      </c>
      <c r="O804" s="6"/>
      <c r="P804" s="6"/>
      <c r="Q804" s="6">
        <v>1</v>
      </c>
      <c r="R804" s="6"/>
      <c r="S804" s="6"/>
      <c r="T804" s="6"/>
      <c r="U804" s="6"/>
      <c r="V804" s="6"/>
      <c r="W804" s="6"/>
      <c r="X804" s="5">
        <v>327</v>
      </c>
    </row>
    <row r="805" spans="1:24" ht="12.75" hidden="1">
      <c r="A805" s="89">
        <v>304020000</v>
      </c>
      <c r="B805" s="30" t="s">
        <v>716</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c r="A806" s="89">
        <v>304030000</v>
      </c>
      <c r="B806" s="30" t="s">
        <v>717</v>
      </c>
      <c r="C806" s="99"/>
      <c r="D806" s="6"/>
      <c r="E806" s="6"/>
      <c r="F806" s="6"/>
      <c r="G806" s="6"/>
      <c r="H806" s="6"/>
      <c r="I806" s="6">
        <v>1</v>
      </c>
      <c r="J806" s="6">
        <v>1</v>
      </c>
      <c r="K806" s="6"/>
      <c r="L806" s="6"/>
      <c r="M806" s="6"/>
      <c r="N806" s="6">
        <v>1</v>
      </c>
      <c r="O806" s="6">
        <v>1</v>
      </c>
      <c r="P806" s="6"/>
      <c r="Q806" s="6"/>
      <c r="R806" s="6"/>
      <c r="S806" s="6"/>
      <c r="T806" s="6"/>
      <c r="U806" s="6"/>
      <c r="V806" s="6"/>
      <c r="W806" s="6"/>
      <c r="X806" s="5">
        <v>345</v>
      </c>
    </row>
    <row r="807" spans="1:24" ht="12.75" hidden="1">
      <c r="A807" s="89">
        <v>304040000</v>
      </c>
      <c r="B807" s="30" t="s">
        <v>718</v>
      </c>
      <c r="C807" s="99"/>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9">
        <v>304050000</v>
      </c>
      <c r="B808" s="30" t="s">
        <v>719</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9">
        <v>304060000</v>
      </c>
      <c r="B809" s="30" t="s">
        <v>2349</v>
      </c>
      <c r="C809" s="99"/>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9">
        <v>304060100</v>
      </c>
      <c r="B810" s="30" t="s">
        <v>2350</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c r="A811" s="89">
        <v>304070000</v>
      </c>
      <c r="B811" s="30" t="s">
        <v>720</v>
      </c>
      <c r="C811" s="99"/>
      <c r="D811" s="6">
        <v>8</v>
      </c>
      <c r="E811" s="6">
        <v>6</v>
      </c>
      <c r="F811" s="6"/>
      <c r="G811" s="6">
        <v>2</v>
      </c>
      <c r="H811" s="6"/>
      <c r="I811" s="6">
        <v>4</v>
      </c>
      <c r="J811" s="6">
        <v>1</v>
      </c>
      <c r="K811" s="6"/>
      <c r="L811" s="6">
        <v>3</v>
      </c>
      <c r="M811" s="6"/>
      <c r="N811" s="6">
        <v>9</v>
      </c>
      <c r="O811" s="6">
        <v>7</v>
      </c>
      <c r="P811" s="6"/>
      <c r="Q811" s="6">
        <v>2</v>
      </c>
      <c r="R811" s="6"/>
      <c r="S811" s="6">
        <v>3</v>
      </c>
      <c r="T811" s="6"/>
      <c r="U811" s="6"/>
      <c r="V811" s="6">
        <v>3</v>
      </c>
      <c r="W811" s="6"/>
      <c r="X811" s="5">
        <v>315</v>
      </c>
    </row>
    <row r="812" spans="1:24" ht="12.75">
      <c r="A812" s="89">
        <v>304080000</v>
      </c>
      <c r="B812" s="30" t="s">
        <v>721</v>
      </c>
      <c r="C812" s="99"/>
      <c r="D812" s="6"/>
      <c r="E812" s="6"/>
      <c r="F812" s="6"/>
      <c r="G812" s="6"/>
      <c r="H812" s="6"/>
      <c r="I812" s="6">
        <v>1</v>
      </c>
      <c r="J812" s="6"/>
      <c r="K812" s="6"/>
      <c r="L812" s="6">
        <v>1</v>
      </c>
      <c r="M812" s="6"/>
      <c r="N812" s="6"/>
      <c r="O812" s="6"/>
      <c r="P812" s="6"/>
      <c r="Q812" s="6"/>
      <c r="R812" s="6"/>
      <c r="S812" s="6">
        <v>1</v>
      </c>
      <c r="T812" s="6"/>
      <c r="U812" s="6"/>
      <c r="V812" s="6">
        <v>1</v>
      </c>
      <c r="W812" s="6"/>
      <c r="X812" s="5">
        <v>315</v>
      </c>
    </row>
    <row r="813" spans="1:24" ht="25.5" hidden="1">
      <c r="A813" s="89">
        <v>304080100</v>
      </c>
      <c r="B813" s="30" t="s">
        <v>722</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c r="A814" s="89">
        <v>304090000</v>
      </c>
      <c r="B814" s="30" t="s">
        <v>723</v>
      </c>
      <c r="C814" s="99"/>
      <c r="D814" s="6">
        <v>1</v>
      </c>
      <c r="E814" s="6"/>
      <c r="F814" s="6"/>
      <c r="G814" s="6">
        <v>1</v>
      </c>
      <c r="H814" s="6"/>
      <c r="I814" s="6">
        <v>5</v>
      </c>
      <c r="J814" s="6">
        <v>2</v>
      </c>
      <c r="K814" s="6"/>
      <c r="L814" s="6">
        <v>3</v>
      </c>
      <c r="M814" s="6"/>
      <c r="N814" s="6">
        <v>2</v>
      </c>
      <c r="O814" s="6">
        <v>2</v>
      </c>
      <c r="P814" s="6"/>
      <c r="Q814" s="6"/>
      <c r="R814" s="6"/>
      <c r="S814" s="6">
        <v>4</v>
      </c>
      <c r="T814" s="6"/>
      <c r="U814" s="6"/>
      <c r="V814" s="6">
        <v>4</v>
      </c>
      <c r="W814" s="6"/>
      <c r="X814" s="5">
        <v>274</v>
      </c>
    </row>
    <row r="815" spans="1:24" ht="12.75" hidden="1">
      <c r="A815" s="89">
        <v>304090100</v>
      </c>
      <c r="B815" s="30" t="s">
        <v>724</v>
      </c>
      <c r="C815" s="99"/>
      <c r="D815" s="6"/>
      <c r="E815" s="6"/>
      <c r="F815" s="6"/>
      <c r="G815" s="6"/>
      <c r="H815" s="6"/>
      <c r="I815" s="6"/>
      <c r="J815" s="6"/>
      <c r="K815" s="6"/>
      <c r="L815" s="6"/>
      <c r="M815" s="6"/>
      <c r="N815" s="6"/>
      <c r="O815" s="6"/>
      <c r="P815" s="6"/>
      <c r="Q815" s="6"/>
      <c r="R815" s="6"/>
      <c r="S815" s="6"/>
      <c r="T815" s="6"/>
      <c r="U815" s="6"/>
      <c r="V815" s="6"/>
      <c r="W815" s="6"/>
      <c r="X815" s="5">
        <v>327</v>
      </c>
    </row>
    <row r="816" spans="1:24" ht="12.75">
      <c r="A816" s="89">
        <v>304090200</v>
      </c>
      <c r="B816" s="30" t="s">
        <v>725</v>
      </c>
      <c r="C816" s="99"/>
      <c r="D816" s="6">
        <v>15</v>
      </c>
      <c r="E816" s="6">
        <v>14</v>
      </c>
      <c r="F816" s="6"/>
      <c r="G816" s="6">
        <v>1</v>
      </c>
      <c r="H816" s="6"/>
      <c r="I816" s="6">
        <v>40</v>
      </c>
      <c r="J816" s="6">
        <v>28</v>
      </c>
      <c r="K816" s="6"/>
      <c r="L816" s="6">
        <v>12</v>
      </c>
      <c r="M816" s="6"/>
      <c r="N816" s="6">
        <v>43</v>
      </c>
      <c r="O816" s="6">
        <v>42</v>
      </c>
      <c r="P816" s="6"/>
      <c r="Q816" s="6">
        <v>1</v>
      </c>
      <c r="R816" s="6"/>
      <c r="S816" s="6">
        <v>12</v>
      </c>
      <c r="T816" s="6"/>
      <c r="U816" s="6"/>
      <c r="V816" s="6">
        <v>12</v>
      </c>
      <c r="W816" s="6"/>
      <c r="X816" s="5">
        <v>280</v>
      </c>
    </row>
    <row r="817" spans="1:24" ht="12.75">
      <c r="A817" s="89">
        <v>304090300</v>
      </c>
      <c r="B817" s="30" t="s">
        <v>726</v>
      </c>
      <c r="C817" s="99"/>
      <c r="D817" s="6">
        <v>3</v>
      </c>
      <c r="E817" s="6"/>
      <c r="F817" s="6"/>
      <c r="G817" s="6">
        <v>3</v>
      </c>
      <c r="H817" s="6"/>
      <c r="I817" s="6"/>
      <c r="J817" s="6"/>
      <c r="K817" s="6"/>
      <c r="L817" s="6"/>
      <c r="M817" s="6"/>
      <c r="N817" s="6">
        <v>2</v>
      </c>
      <c r="O817" s="6"/>
      <c r="P817" s="6"/>
      <c r="Q817" s="6">
        <v>2</v>
      </c>
      <c r="R817" s="6"/>
      <c r="S817" s="6">
        <v>1</v>
      </c>
      <c r="T817" s="6"/>
      <c r="U817" s="6"/>
      <c r="V817" s="6">
        <v>1</v>
      </c>
      <c r="W817" s="6"/>
      <c r="X817" s="5">
        <v>268</v>
      </c>
    </row>
    <row r="818" spans="1:24" ht="12.75" hidden="1">
      <c r="A818" s="89">
        <v>305000000</v>
      </c>
      <c r="B818" s="30" t="s">
        <v>727</v>
      </c>
      <c r="C818" s="99"/>
      <c r="D818" s="6"/>
      <c r="E818" s="6"/>
      <c r="F818" s="6"/>
      <c r="G818" s="6"/>
      <c r="H818" s="6"/>
      <c r="I818" s="6"/>
      <c r="J818" s="6"/>
      <c r="K818" s="6"/>
      <c r="L818" s="6"/>
      <c r="M818" s="6"/>
      <c r="N818" s="6"/>
      <c r="O818" s="6"/>
      <c r="P818" s="6"/>
      <c r="Q818" s="6"/>
      <c r="R818" s="6"/>
      <c r="S818" s="6"/>
      <c r="T818" s="6"/>
      <c r="U818" s="6"/>
      <c r="V818" s="6"/>
      <c r="W818" s="6"/>
      <c r="X818" s="5">
        <v>351</v>
      </c>
    </row>
    <row r="819" spans="1:24" ht="12.75" hidden="1">
      <c r="A819" s="89">
        <v>305010000</v>
      </c>
      <c r="B819" s="30" t="s">
        <v>728</v>
      </c>
      <c r="C819" s="99"/>
      <c r="D819" s="6"/>
      <c r="E819" s="6"/>
      <c r="F819" s="6"/>
      <c r="G819" s="6"/>
      <c r="H819" s="6"/>
      <c r="I819" s="6"/>
      <c r="J819" s="6"/>
      <c r="K819" s="6"/>
      <c r="L819" s="6"/>
      <c r="M819" s="6"/>
      <c r="N819" s="6"/>
      <c r="O819" s="6"/>
      <c r="P819" s="6"/>
      <c r="Q819" s="6"/>
      <c r="R819" s="6"/>
      <c r="S819" s="6"/>
      <c r="T819" s="6"/>
      <c r="U819" s="6"/>
      <c r="V819" s="6"/>
      <c r="W819" s="6"/>
      <c r="X819" s="5">
        <v>322</v>
      </c>
    </row>
    <row r="820" spans="1:24" ht="12.75" hidden="1">
      <c r="A820" s="89">
        <v>305010100</v>
      </c>
      <c r="B820" s="30" t="s">
        <v>729</v>
      </c>
      <c r="C820" s="99"/>
      <c r="D820" s="6"/>
      <c r="E820" s="6"/>
      <c r="F820" s="6"/>
      <c r="G820" s="6"/>
      <c r="H820" s="6"/>
      <c r="I820" s="6"/>
      <c r="J820" s="6"/>
      <c r="K820" s="6"/>
      <c r="L820" s="6"/>
      <c r="M820" s="6"/>
      <c r="N820" s="6"/>
      <c r="O820" s="6"/>
      <c r="P820" s="6"/>
      <c r="Q820" s="6"/>
      <c r="R820" s="6"/>
      <c r="S820" s="6"/>
      <c r="T820" s="6"/>
      <c r="U820" s="6"/>
      <c r="V820" s="6"/>
      <c r="W820" s="6"/>
      <c r="X820" s="5">
        <v>303</v>
      </c>
    </row>
    <row r="821" spans="1:24" ht="25.5">
      <c r="A821" s="89">
        <v>305010200</v>
      </c>
      <c r="B821" s="30" t="s">
        <v>730</v>
      </c>
      <c r="C821" s="99"/>
      <c r="D821" s="6">
        <v>2</v>
      </c>
      <c r="E821" s="6"/>
      <c r="F821" s="6"/>
      <c r="G821" s="6">
        <v>2</v>
      </c>
      <c r="H821" s="6"/>
      <c r="I821" s="6"/>
      <c r="J821" s="6"/>
      <c r="K821" s="6"/>
      <c r="L821" s="6"/>
      <c r="M821" s="6"/>
      <c r="N821" s="6"/>
      <c r="O821" s="6"/>
      <c r="P821" s="6"/>
      <c r="Q821" s="6"/>
      <c r="R821" s="6"/>
      <c r="S821" s="6">
        <v>2</v>
      </c>
      <c r="T821" s="6"/>
      <c r="U821" s="6"/>
      <c r="V821" s="6">
        <v>2</v>
      </c>
      <c r="W821" s="6"/>
      <c r="X821" s="5">
        <v>374</v>
      </c>
    </row>
    <row r="822" spans="1:24" ht="25.5" hidden="1">
      <c r="A822" s="89">
        <v>305010300</v>
      </c>
      <c r="B822" s="30" t="s">
        <v>731</v>
      </c>
      <c r="C822" s="99"/>
      <c r="D822" s="6"/>
      <c r="E822" s="6"/>
      <c r="F822" s="6"/>
      <c r="G822" s="6"/>
      <c r="H822" s="6"/>
      <c r="I822" s="6"/>
      <c r="J822" s="6"/>
      <c r="K822" s="6"/>
      <c r="L822" s="6"/>
      <c r="M822" s="6"/>
      <c r="N822" s="6"/>
      <c r="O822" s="6"/>
      <c r="P822" s="6"/>
      <c r="Q822" s="6"/>
      <c r="R822" s="6"/>
      <c r="S822" s="6"/>
      <c r="T822" s="6"/>
      <c r="U822" s="6"/>
      <c r="V822" s="6"/>
      <c r="W822" s="6"/>
      <c r="X822" s="5">
        <v>357</v>
      </c>
    </row>
    <row r="823" spans="1:24" ht="12.75" hidden="1">
      <c r="A823" s="89">
        <v>305010400</v>
      </c>
      <c r="B823" s="30" t="s">
        <v>732</v>
      </c>
      <c r="C823" s="99"/>
      <c r="D823" s="6"/>
      <c r="E823" s="6"/>
      <c r="F823" s="6"/>
      <c r="G823" s="6"/>
      <c r="H823" s="6"/>
      <c r="I823" s="6"/>
      <c r="J823" s="6"/>
      <c r="K823" s="6"/>
      <c r="L823" s="6"/>
      <c r="M823" s="6"/>
      <c r="N823" s="6"/>
      <c r="O823" s="6"/>
      <c r="P823" s="6"/>
      <c r="Q823" s="6"/>
      <c r="R823" s="6"/>
      <c r="S823" s="6"/>
      <c r="T823" s="6"/>
      <c r="U823" s="6"/>
      <c r="V823" s="6"/>
      <c r="W823" s="6"/>
      <c r="X823" s="5">
        <v>327</v>
      </c>
    </row>
    <row r="824" spans="1:24" ht="12.75" hidden="1">
      <c r="A824" s="89">
        <v>305010500</v>
      </c>
      <c r="B824" s="30" t="s">
        <v>733</v>
      </c>
      <c r="C824" s="99"/>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9">
        <v>305010600</v>
      </c>
      <c r="B825" s="30" t="s">
        <v>734</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735</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9">
        <v>305010800</v>
      </c>
      <c r="B827" s="30" t="s">
        <v>736</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c r="A828" s="89">
        <v>305010900</v>
      </c>
      <c r="B828" s="30" t="s">
        <v>737</v>
      </c>
      <c r="C828" s="99"/>
      <c r="D828" s="6">
        <v>5</v>
      </c>
      <c r="E828" s="6"/>
      <c r="F828" s="6"/>
      <c r="G828" s="6">
        <v>5</v>
      </c>
      <c r="H828" s="6"/>
      <c r="I828" s="6">
        <v>3</v>
      </c>
      <c r="J828" s="6">
        <v>1</v>
      </c>
      <c r="K828" s="6"/>
      <c r="L828" s="6">
        <v>2</v>
      </c>
      <c r="M828" s="6"/>
      <c r="N828" s="6">
        <v>6</v>
      </c>
      <c r="O828" s="6">
        <v>1</v>
      </c>
      <c r="P828" s="6"/>
      <c r="Q828" s="6">
        <v>5</v>
      </c>
      <c r="R828" s="6"/>
      <c r="S828" s="6">
        <v>2</v>
      </c>
      <c r="T828" s="6"/>
      <c r="U828" s="6"/>
      <c r="V828" s="6">
        <v>2</v>
      </c>
      <c r="W828" s="6"/>
      <c r="X828" s="5">
        <v>339</v>
      </c>
    </row>
    <row r="829" spans="1:24" ht="12.75" hidden="1">
      <c r="A829" s="89">
        <v>305011000</v>
      </c>
      <c r="B829" s="30" t="s">
        <v>738</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hidden="1">
      <c r="A830" s="89">
        <v>305020000</v>
      </c>
      <c r="B830" s="30" t="s">
        <v>739</v>
      </c>
      <c r="C830" s="99"/>
      <c r="D830" s="6"/>
      <c r="E830" s="6"/>
      <c r="F830" s="6"/>
      <c r="G830" s="6"/>
      <c r="H830" s="6"/>
      <c r="I830" s="6"/>
      <c r="J830" s="6"/>
      <c r="K830" s="6"/>
      <c r="L830" s="6"/>
      <c r="M830" s="6"/>
      <c r="N830" s="6"/>
      <c r="O830" s="6"/>
      <c r="P830" s="6"/>
      <c r="Q830" s="6"/>
      <c r="R830" s="6"/>
      <c r="S830" s="6"/>
      <c r="T830" s="6"/>
      <c r="U830" s="6"/>
      <c r="V830" s="6"/>
      <c r="W830" s="6"/>
      <c r="X830" s="5">
        <v>315</v>
      </c>
    </row>
    <row r="831" spans="1:24" ht="12.75">
      <c r="A831" s="89">
        <v>305030000</v>
      </c>
      <c r="B831" s="30" t="s">
        <v>740</v>
      </c>
      <c r="C831" s="99"/>
      <c r="D831" s="6">
        <v>1</v>
      </c>
      <c r="E831" s="6">
        <v>1</v>
      </c>
      <c r="F831" s="6"/>
      <c r="G831" s="6"/>
      <c r="H831" s="6"/>
      <c r="I831" s="6"/>
      <c r="J831" s="6"/>
      <c r="K831" s="6"/>
      <c r="L831" s="6"/>
      <c r="M831" s="6"/>
      <c r="N831" s="6">
        <v>1</v>
      </c>
      <c r="O831" s="6">
        <v>1</v>
      </c>
      <c r="P831" s="6"/>
      <c r="Q831" s="6"/>
      <c r="R831" s="6"/>
      <c r="S831" s="6"/>
      <c r="T831" s="6"/>
      <c r="U831" s="6"/>
      <c r="V831" s="6"/>
      <c r="W831" s="6"/>
      <c r="X831" s="5">
        <v>298</v>
      </c>
    </row>
    <row r="832" spans="1:24" ht="12.75" hidden="1">
      <c r="A832" s="89">
        <v>306000000</v>
      </c>
      <c r="B832" s="30" t="s">
        <v>741</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c r="A833" s="89">
        <v>306010000</v>
      </c>
      <c r="B833" s="30" t="s">
        <v>742</v>
      </c>
      <c r="C833" s="99"/>
      <c r="D833" s="6"/>
      <c r="E833" s="6"/>
      <c r="F833" s="6"/>
      <c r="G833" s="6"/>
      <c r="H833" s="6"/>
      <c r="I833" s="6">
        <v>1</v>
      </c>
      <c r="J833" s="6">
        <v>1</v>
      </c>
      <c r="K833" s="6"/>
      <c r="L833" s="6"/>
      <c r="M833" s="6"/>
      <c r="N833" s="6">
        <v>1</v>
      </c>
      <c r="O833" s="6">
        <v>1</v>
      </c>
      <c r="P833" s="6"/>
      <c r="Q833" s="6"/>
      <c r="R833" s="6"/>
      <c r="S833" s="6"/>
      <c r="T833" s="6"/>
      <c r="U833" s="6"/>
      <c r="V833" s="6"/>
      <c r="W833" s="6"/>
      <c r="X833" s="5">
        <v>389</v>
      </c>
    </row>
    <row r="834" spans="1:24" ht="12.75" hidden="1">
      <c r="A834" s="89">
        <v>306010100</v>
      </c>
      <c r="B834" s="30" t="s">
        <v>743</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c r="A835" s="89">
        <v>307000000</v>
      </c>
      <c r="B835" s="30" t="s">
        <v>744</v>
      </c>
      <c r="C835" s="99"/>
      <c r="D835" s="6">
        <v>1</v>
      </c>
      <c r="E835" s="6"/>
      <c r="F835" s="6"/>
      <c r="G835" s="6">
        <v>1</v>
      </c>
      <c r="H835" s="6"/>
      <c r="I835" s="6"/>
      <c r="J835" s="6"/>
      <c r="K835" s="6"/>
      <c r="L835" s="6"/>
      <c r="M835" s="6"/>
      <c r="N835" s="6"/>
      <c r="O835" s="6"/>
      <c r="P835" s="6"/>
      <c r="Q835" s="6"/>
      <c r="R835" s="6"/>
      <c r="S835" s="6">
        <v>1</v>
      </c>
      <c r="T835" s="6"/>
      <c r="U835" s="6"/>
      <c r="V835" s="6">
        <v>1</v>
      </c>
      <c r="W835" s="6"/>
      <c r="X835" s="5">
        <v>315</v>
      </c>
    </row>
    <row r="836" spans="1:24" ht="12.75">
      <c r="A836" s="89">
        <v>307010000</v>
      </c>
      <c r="B836" s="30" t="s">
        <v>745</v>
      </c>
      <c r="C836" s="99"/>
      <c r="D836" s="6">
        <v>3</v>
      </c>
      <c r="E836" s="6">
        <v>1</v>
      </c>
      <c r="F836" s="6"/>
      <c r="G836" s="6">
        <v>2</v>
      </c>
      <c r="H836" s="6"/>
      <c r="I836" s="6">
        <v>8</v>
      </c>
      <c r="J836" s="6">
        <v>3</v>
      </c>
      <c r="K836" s="6"/>
      <c r="L836" s="6">
        <v>5</v>
      </c>
      <c r="M836" s="6"/>
      <c r="N836" s="6">
        <v>7</v>
      </c>
      <c r="O836" s="6">
        <v>4</v>
      </c>
      <c r="P836" s="6"/>
      <c r="Q836" s="6">
        <v>3</v>
      </c>
      <c r="R836" s="6"/>
      <c r="S836" s="6">
        <v>4</v>
      </c>
      <c r="T836" s="6"/>
      <c r="U836" s="6"/>
      <c r="V836" s="6">
        <v>4</v>
      </c>
      <c r="W836" s="6"/>
      <c r="X836" s="5">
        <v>292</v>
      </c>
    </row>
    <row r="837" spans="1:24" ht="12.75">
      <c r="A837" s="89">
        <v>307020000</v>
      </c>
      <c r="B837" s="30" t="s">
        <v>746</v>
      </c>
      <c r="C837" s="99"/>
      <c r="D837" s="6">
        <v>8</v>
      </c>
      <c r="E837" s="6">
        <v>3</v>
      </c>
      <c r="F837" s="6"/>
      <c r="G837" s="6">
        <v>5</v>
      </c>
      <c r="H837" s="6"/>
      <c r="I837" s="6">
        <v>23</v>
      </c>
      <c r="J837" s="6">
        <v>6</v>
      </c>
      <c r="K837" s="6"/>
      <c r="L837" s="6">
        <v>17</v>
      </c>
      <c r="M837" s="6"/>
      <c r="N837" s="6">
        <v>24</v>
      </c>
      <c r="O837" s="6">
        <v>9</v>
      </c>
      <c r="P837" s="6"/>
      <c r="Q837" s="6">
        <v>15</v>
      </c>
      <c r="R837" s="6"/>
      <c r="S837" s="6">
        <v>7</v>
      </c>
      <c r="T837" s="6"/>
      <c r="U837" s="6"/>
      <c r="V837" s="6">
        <v>7</v>
      </c>
      <c r="W837" s="6"/>
      <c r="X837" s="5">
        <v>292</v>
      </c>
    </row>
    <row r="838" spans="1:24" ht="12.75" hidden="1">
      <c r="A838" s="89">
        <v>308000000</v>
      </c>
      <c r="B838" s="30" t="s">
        <v>747</v>
      </c>
      <c r="C838" s="99"/>
      <c r="D838" s="6"/>
      <c r="E838" s="6"/>
      <c r="F838" s="6"/>
      <c r="G838" s="6"/>
      <c r="H838" s="6"/>
      <c r="I838" s="6"/>
      <c r="J838" s="6"/>
      <c r="K838" s="6"/>
      <c r="L838" s="6"/>
      <c r="M838" s="6"/>
      <c r="N838" s="6"/>
      <c r="O838" s="6"/>
      <c r="P838" s="6"/>
      <c r="Q838" s="6"/>
      <c r="R838" s="6"/>
      <c r="S838" s="6"/>
      <c r="T838" s="6"/>
      <c r="U838" s="6"/>
      <c r="V838" s="6"/>
      <c r="W838" s="6"/>
      <c r="X838" s="5">
        <v>283</v>
      </c>
    </row>
    <row r="839" spans="1:24" ht="12.75" hidden="1">
      <c r="A839" s="89">
        <v>308010000</v>
      </c>
      <c r="B839" s="30" t="s">
        <v>748</v>
      </c>
      <c r="C839" s="99"/>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9">
        <v>308020000</v>
      </c>
      <c r="B840" s="30" t="s">
        <v>749</v>
      </c>
      <c r="C840" s="99"/>
      <c r="D840" s="6"/>
      <c r="E840" s="6"/>
      <c r="F840" s="6"/>
      <c r="G840" s="6"/>
      <c r="H840" s="6"/>
      <c r="I840" s="6"/>
      <c r="J840" s="6"/>
      <c r="K840" s="6"/>
      <c r="L840" s="6"/>
      <c r="M840" s="6"/>
      <c r="N840" s="6"/>
      <c r="O840" s="6"/>
      <c r="P840" s="6"/>
      <c r="Q840" s="6"/>
      <c r="R840" s="6"/>
      <c r="S840" s="6"/>
      <c r="T840" s="6"/>
      <c r="U840" s="6"/>
      <c r="V840" s="6"/>
      <c r="W840" s="6"/>
      <c r="X840" s="5">
        <v>274</v>
      </c>
    </row>
    <row r="841" spans="1:24" ht="12.75">
      <c r="A841" s="89">
        <v>308030000</v>
      </c>
      <c r="B841" s="30" t="s">
        <v>750</v>
      </c>
      <c r="C841" s="99"/>
      <c r="D841" s="6"/>
      <c r="E841" s="6"/>
      <c r="F841" s="6"/>
      <c r="G841" s="6"/>
      <c r="H841" s="6"/>
      <c r="I841" s="6">
        <v>3</v>
      </c>
      <c r="J841" s="6">
        <v>2</v>
      </c>
      <c r="K841" s="6"/>
      <c r="L841" s="6">
        <v>1</v>
      </c>
      <c r="M841" s="6"/>
      <c r="N841" s="6">
        <v>2</v>
      </c>
      <c r="O841" s="6">
        <v>2</v>
      </c>
      <c r="P841" s="6"/>
      <c r="Q841" s="6"/>
      <c r="R841" s="6"/>
      <c r="S841" s="6">
        <v>1</v>
      </c>
      <c r="T841" s="6"/>
      <c r="U841" s="6"/>
      <c r="V841" s="6">
        <v>1</v>
      </c>
      <c r="W841" s="6"/>
      <c r="X841" s="5">
        <v>233</v>
      </c>
    </row>
    <row r="842" spans="1:24" ht="12.75" hidden="1">
      <c r="A842" s="89">
        <v>309000000</v>
      </c>
      <c r="B842" s="30" t="s">
        <v>751</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c r="A843" s="89">
        <v>310000000</v>
      </c>
      <c r="B843" s="30" t="s">
        <v>752</v>
      </c>
      <c r="C843" s="99"/>
      <c r="D843" s="6">
        <v>4</v>
      </c>
      <c r="E843" s="6">
        <v>1</v>
      </c>
      <c r="F843" s="6"/>
      <c r="G843" s="6">
        <v>3</v>
      </c>
      <c r="H843" s="6"/>
      <c r="I843" s="6">
        <v>7</v>
      </c>
      <c r="J843" s="6">
        <v>2</v>
      </c>
      <c r="K843" s="6"/>
      <c r="L843" s="6">
        <v>5</v>
      </c>
      <c r="M843" s="6"/>
      <c r="N843" s="6">
        <v>5</v>
      </c>
      <c r="O843" s="6">
        <v>2</v>
      </c>
      <c r="P843" s="6"/>
      <c r="Q843" s="6">
        <v>3</v>
      </c>
      <c r="R843" s="6"/>
      <c r="S843" s="6">
        <v>6</v>
      </c>
      <c r="T843" s="6">
        <v>1</v>
      </c>
      <c r="U843" s="6"/>
      <c r="V843" s="6">
        <v>5</v>
      </c>
      <c r="W843" s="6"/>
      <c r="X843" s="5">
        <v>240</v>
      </c>
    </row>
    <row r="844" spans="1:24" ht="12.75">
      <c r="A844" s="89">
        <v>310010000</v>
      </c>
      <c r="B844" s="30" t="s">
        <v>753</v>
      </c>
      <c r="C844" s="99"/>
      <c r="D844" s="6">
        <v>19</v>
      </c>
      <c r="E844" s="6">
        <v>18</v>
      </c>
      <c r="F844" s="6"/>
      <c r="G844" s="6">
        <v>1</v>
      </c>
      <c r="H844" s="6"/>
      <c r="I844" s="6">
        <v>68</v>
      </c>
      <c r="J844" s="6">
        <v>50</v>
      </c>
      <c r="K844" s="6"/>
      <c r="L844" s="6">
        <v>18</v>
      </c>
      <c r="M844" s="6"/>
      <c r="N844" s="6">
        <v>64</v>
      </c>
      <c r="O844" s="6">
        <v>63</v>
      </c>
      <c r="P844" s="6"/>
      <c r="Q844" s="6">
        <v>1</v>
      </c>
      <c r="R844" s="6"/>
      <c r="S844" s="6">
        <v>23</v>
      </c>
      <c r="T844" s="6">
        <v>5</v>
      </c>
      <c r="U844" s="6"/>
      <c r="V844" s="6">
        <v>18</v>
      </c>
      <c r="W844" s="6"/>
      <c r="X844" s="5">
        <v>135</v>
      </c>
    </row>
    <row r="845" spans="1:24" ht="12.75">
      <c r="A845" s="89">
        <v>310020000</v>
      </c>
      <c r="B845" s="30" t="s">
        <v>754</v>
      </c>
      <c r="C845" s="99"/>
      <c r="D845" s="6">
        <v>6</v>
      </c>
      <c r="E845" s="6">
        <v>5</v>
      </c>
      <c r="F845" s="6"/>
      <c r="G845" s="6">
        <v>1</v>
      </c>
      <c r="H845" s="6"/>
      <c r="I845" s="6">
        <v>26</v>
      </c>
      <c r="J845" s="6">
        <v>15</v>
      </c>
      <c r="K845" s="6"/>
      <c r="L845" s="6">
        <v>11</v>
      </c>
      <c r="M845" s="6"/>
      <c r="N845" s="6">
        <v>22</v>
      </c>
      <c r="O845" s="6">
        <v>20</v>
      </c>
      <c r="P845" s="6"/>
      <c r="Q845" s="6">
        <v>2</v>
      </c>
      <c r="R845" s="6"/>
      <c r="S845" s="6">
        <v>10</v>
      </c>
      <c r="T845" s="6"/>
      <c r="U845" s="6"/>
      <c r="V845" s="6">
        <v>10</v>
      </c>
      <c r="W845" s="6"/>
      <c r="X845" s="5">
        <v>153</v>
      </c>
    </row>
    <row r="846" spans="1:24" ht="12.75">
      <c r="A846" s="89">
        <v>310030000</v>
      </c>
      <c r="B846" s="30" t="s">
        <v>755</v>
      </c>
      <c r="C846" s="99"/>
      <c r="D846" s="6">
        <v>1</v>
      </c>
      <c r="E846" s="6"/>
      <c r="F846" s="6"/>
      <c r="G846" s="6">
        <v>1</v>
      </c>
      <c r="H846" s="6"/>
      <c r="I846" s="6">
        <v>1</v>
      </c>
      <c r="J846" s="6"/>
      <c r="K846" s="6"/>
      <c r="L846" s="6">
        <v>1</v>
      </c>
      <c r="M846" s="6"/>
      <c r="N846" s="6">
        <v>1</v>
      </c>
      <c r="O846" s="6"/>
      <c r="P846" s="6"/>
      <c r="Q846" s="6">
        <v>1</v>
      </c>
      <c r="R846" s="6"/>
      <c r="S846" s="6">
        <v>1</v>
      </c>
      <c r="T846" s="6"/>
      <c r="U846" s="6"/>
      <c r="V846" s="6">
        <v>1</v>
      </c>
      <c r="W846" s="6"/>
      <c r="X846" s="5">
        <v>296</v>
      </c>
    </row>
    <row r="847" spans="1:24" ht="12.75">
      <c r="A847" s="89">
        <v>310040000</v>
      </c>
      <c r="B847" s="30" t="s">
        <v>756</v>
      </c>
      <c r="C847" s="99"/>
      <c r="D847" s="6">
        <v>3</v>
      </c>
      <c r="E847" s="6"/>
      <c r="F847" s="6"/>
      <c r="G847" s="6">
        <v>3</v>
      </c>
      <c r="H847" s="6"/>
      <c r="I847" s="6">
        <v>4</v>
      </c>
      <c r="J847" s="6">
        <v>1</v>
      </c>
      <c r="K847" s="6"/>
      <c r="L847" s="6">
        <v>3</v>
      </c>
      <c r="M847" s="6"/>
      <c r="N847" s="6">
        <v>4</v>
      </c>
      <c r="O847" s="6">
        <v>1</v>
      </c>
      <c r="P847" s="6"/>
      <c r="Q847" s="6">
        <v>3</v>
      </c>
      <c r="R847" s="6"/>
      <c r="S847" s="6">
        <v>3</v>
      </c>
      <c r="T847" s="6"/>
      <c r="U847" s="6"/>
      <c r="V847" s="6">
        <v>3</v>
      </c>
      <c r="W847" s="6"/>
      <c r="X847" s="5">
        <v>280</v>
      </c>
    </row>
    <row r="848" spans="1:24" ht="12.75" hidden="1">
      <c r="A848" s="89">
        <v>310050000</v>
      </c>
      <c r="B848" s="30" t="s">
        <v>757</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9">
        <v>310060000</v>
      </c>
      <c r="B849" s="30" t="s">
        <v>758</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9">
        <v>310070000</v>
      </c>
      <c r="B850" s="30" t="s">
        <v>759</v>
      </c>
      <c r="C850" s="99"/>
      <c r="D850" s="6"/>
      <c r="E850" s="6"/>
      <c r="F850" s="6"/>
      <c r="G850" s="6"/>
      <c r="H850" s="6"/>
      <c r="I850" s="6"/>
      <c r="J850" s="6"/>
      <c r="K850" s="6"/>
      <c r="L850" s="6"/>
      <c r="M850" s="6"/>
      <c r="N850" s="6"/>
      <c r="O850" s="6"/>
      <c r="P850" s="6"/>
      <c r="Q850" s="6"/>
      <c r="R850" s="6"/>
      <c r="S850" s="6"/>
      <c r="T850" s="6"/>
      <c r="U850" s="6"/>
      <c r="V850" s="6"/>
      <c r="W850" s="6"/>
      <c r="X850" s="5">
        <v>233</v>
      </c>
    </row>
    <row r="851" spans="1:24" ht="12.75" hidden="1">
      <c r="A851" s="89">
        <v>311000000</v>
      </c>
      <c r="B851" s="30" t="s">
        <v>760</v>
      </c>
      <c r="C851" s="99"/>
      <c r="D851" s="6"/>
      <c r="E851" s="6"/>
      <c r="F851" s="6"/>
      <c r="G851" s="6"/>
      <c r="H851" s="6"/>
      <c r="I851" s="6"/>
      <c r="J851" s="6"/>
      <c r="K851" s="6"/>
      <c r="L851" s="6"/>
      <c r="M851" s="6"/>
      <c r="N851" s="6"/>
      <c r="O851" s="6"/>
      <c r="P851" s="6"/>
      <c r="Q851" s="6"/>
      <c r="R851" s="6"/>
      <c r="S851" s="6"/>
      <c r="T851" s="6"/>
      <c r="U851" s="6"/>
      <c r="V851" s="6"/>
      <c r="W851" s="6"/>
      <c r="X851" s="5">
        <v>362</v>
      </c>
    </row>
    <row r="852" spans="1:24" ht="12.75" hidden="1">
      <c r="A852" s="89">
        <v>311010000</v>
      </c>
      <c r="B852" s="30" t="s">
        <v>761</v>
      </c>
      <c r="C852" s="99"/>
      <c r="D852" s="6"/>
      <c r="E852" s="6"/>
      <c r="F852" s="6"/>
      <c r="G852" s="6"/>
      <c r="H852" s="6"/>
      <c r="I852" s="6"/>
      <c r="J852" s="6"/>
      <c r="K852" s="6"/>
      <c r="L852" s="6"/>
      <c r="M852" s="6"/>
      <c r="N852" s="6"/>
      <c r="O852" s="6"/>
      <c r="P852" s="6"/>
      <c r="Q852" s="6"/>
      <c r="R852" s="6"/>
      <c r="S852" s="6"/>
      <c r="T852" s="6"/>
      <c r="U852" s="6"/>
      <c r="V852" s="6"/>
      <c r="W852" s="6"/>
      <c r="X852" s="5">
        <v>359</v>
      </c>
    </row>
    <row r="853" spans="1:24" ht="12.75" hidden="1">
      <c r="A853" s="89">
        <v>311010100</v>
      </c>
      <c r="B853" s="30" t="s">
        <v>762</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9">
        <v>311010200</v>
      </c>
      <c r="B854" s="30" t="s">
        <v>763</v>
      </c>
      <c r="C854" s="99"/>
      <c r="D854" s="6"/>
      <c r="E854" s="6"/>
      <c r="F854" s="6"/>
      <c r="G854" s="6"/>
      <c r="H854" s="6"/>
      <c r="I854" s="6"/>
      <c r="J854" s="6"/>
      <c r="K854" s="6"/>
      <c r="L854" s="6"/>
      <c r="M854" s="6"/>
      <c r="N854" s="6"/>
      <c r="O854" s="6"/>
      <c r="P854" s="6"/>
      <c r="Q854" s="6"/>
      <c r="R854" s="6"/>
      <c r="S854" s="6"/>
      <c r="T854" s="6"/>
      <c r="U854" s="6"/>
      <c r="V854" s="6"/>
      <c r="W854" s="6"/>
      <c r="X854" s="5">
        <v>368</v>
      </c>
    </row>
    <row r="855" spans="1:24" ht="12.75" hidden="1">
      <c r="A855" s="89">
        <v>311020000</v>
      </c>
      <c r="B855" s="30" t="s">
        <v>764</v>
      </c>
      <c r="C855" s="99"/>
      <c r="D855" s="6"/>
      <c r="E855" s="6"/>
      <c r="F855" s="6"/>
      <c r="G855" s="6"/>
      <c r="H855" s="6"/>
      <c r="I855" s="6"/>
      <c r="J855" s="6"/>
      <c r="K855" s="6"/>
      <c r="L855" s="6"/>
      <c r="M855" s="6"/>
      <c r="N855" s="6"/>
      <c r="O855" s="6"/>
      <c r="P855" s="6"/>
      <c r="Q855" s="6"/>
      <c r="R855" s="6"/>
      <c r="S855" s="6"/>
      <c r="T855" s="6"/>
      <c r="U855" s="6"/>
      <c r="V855" s="6"/>
      <c r="W855" s="6"/>
      <c r="X855" s="5">
        <v>239</v>
      </c>
    </row>
    <row r="856" spans="1:24" ht="25.5" hidden="1">
      <c r="A856" s="89">
        <v>311030000</v>
      </c>
      <c r="B856" s="30" t="s">
        <v>765</v>
      </c>
      <c r="C856" s="99"/>
      <c r="D856" s="6"/>
      <c r="E856" s="6"/>
      <c r="F856" s="6"/>
      <c r="G856" s="6"/>
      <c r="H856" s="6"/>
      <c r="I856" s="6"/>
      <c r="J856" s="6"/>
      <c r="K856" s="6"/>
      <c r="L856" s="6"/>
      <c r="M856" s="6"/>
      <c r="N856" s="6"/>
      <c r="O856" s="6"/>
      <c r="P856" s="6"/>
      <c r="Q856" s="6"/>
      <c r="R856" s="6"/>
      <c r="S856" s="6"/>
      <c r="T856" s="6"/>
      <c r="U856" s="6"/>
      <c r="V856" s="6"/>
      <c r="W856" s="6"/>
      <c r="X856" s="5">
        <v>345</v>
      </c>
    </row>
    <row r="857" spans="1:24" ht="12.75">
      <c r="A857" s="89">
        <v>312000000</v>
      </c>
      <c r="B857" s="30" t="s">
        <v>766</v>
      </c>
      <c r="C857" s="99"/>
      <c r="D857" s="6"/>
      <c r="E857" s="6"/>
      <c r="F857" s="6"/>
      <c r="G857" s="6"/>
      <c r="H857" s="6"/>
      <c r="I857" s="6">
        <v>2</v>
      </c>
      <c r="J857" s="6">
        <v>1</v>
      </c>
      <c r="K857" s="6"/>
      <c r="L857" s="6">
        <v>1</v>
      </c>
      <c r="M857" s="6"/>
      <c r="N857" s="6">
        <v>1</v>
      </c>
      <c r="O857" s="6">
        <v>1</v>
      </c>
      <c r="P857" s="6"/>
      <c r="Q857" s="6"/>
      <c r="R857" s="6"/>
      <c r="S857" s="6">
        <v>1</v>
      </c>
      <c r="T857" s="6"/>
      <c r="U857" s="6"/>
      <c r="V857" s="6">
        <v>1</v>
      </c>
      <c r="W857" s="6"/>
      <c r="X857" s="5">
        <v>315</v>
      </c>
    </row>
    <row r="858" spans="1:24" ht="12.75">
      <c r="A858" s="89">
        <v>313000000</v>
      </c>
      <c r="B858" s="30" t="s">
        <v>767</v>
      </c>
      <c r="C858" s="99"/>
      <c r="D858" s="6">
        <v>1</v>
      </c>
      <c r="E858" s="6"/>
      <c r="F858" s="6"/>
      <c r="G858" s="6">
        <v>1</v>
      </c>
      <c r="H858" s="6"/>
      <c r="I858" s="6"/>
      <c r="J858" s="6"/>
      <c r="K858" s="6"/>
      <c r="L858" s="6"/>
      <c r="M858" s="6"/>
      <c r="N858" s="6"/>
      <c r="O858" s="6"/>
      <c r="P858" s="6"/>
      <c r="Q858" s="6"/>
      <c r="R858" s="6"/>
      <c r="S858" s="6">
        <v>1</v>
      </c>
      <c r="T858" s="6"/>
      <c r="U858" s="6"/>
      <c r="V858" s="6">
        <v>1</v>
      </c>
      <c r="W858" s="6"/>
      <c r="X858" s="5">
        <v>245</v>
      </c>
    </row>
    <row r="859" spans="1:24" ht="12.75" hidden="1">
      <c r="A859" s="89">
        <v>314000000</v>
      </c>
      <c r="B859" s="30" t="s">
        <v>768</v>
      </c>
      <c r="C859" s="99"/>
      <c r="D859" s="6"/>
      <c r="E859" s="6"/>
      <c r="F859" s="6"/>
      <c r="G859" s="6"/>
      <c r="H859" s="6"/>
      <c r="I859" s="6"/>
      <c r="J859" s="6"/>
      <c r="K859" s="6"/>
      <c r="L859" s="6"/>
      <c r="M859" s="6"/>
      <c r="N859" s="6"/>
      <c r="O859" s="6"/>
      <c r="P859" s="6"/>
      <c r="Q859" s="6"/>
      <c r="R859" s="6"/>
      <c r="S859" s="6"/>
      <c r="T859" s="6"/>
      <c r="U859" s="6"/>
      <c r="V859" s="6"/>
      <c r="W859" s="6"/>
      <c r="X859" s="5">
        <v>322</v>
      </c>
    </row>
    <row r="860" spans="1:24" ht="12.75" hidden="1">
      <c r="A860" s="91">
        <v>351000000</v>
      </c>
      <c r="B860" s="37" t="s">
        <v>1955</v>
      </c>
      <c r="C860" s="99"/>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8"/>
      <c r="D861" s="32">
        <f>SUM(E861:H861)</f>
        <v>7</v>
      </c>
      <c r="E861" s="32">
        <f>SUM(E862:E894)</f>
        <v>3</v>
      </c>
      <c r="F861" s="32">
        <f>SUM(F862:F894)</f>
        <v>0</v>
      </c>
      <c r="G861" s="32">
        <f>SUM(G862:G894)</f>
        <v>4</v>
      </c>
      <c r="H861" s="32">
        <f>SUM(H862:H894)</f>
        <v>0</v>
      </c>
      <c r="I861" s="32">
        <f>SUM(J861:M861)</f>
        <v>50</v>
      </c>
      <c r="J861" s="32">
        <f>SUM(J862:J894)</f>
        <v>10</v>
      </c>
      <c r="K861" s="32">
        <f>SUM(K862:K894)</f>
        <v>0</v>
      </c>
      <c r="L861" s="32">
        <f>SUM(L862:L894)</f>
        <v>40</v>
      </c>
      <c r="M861" s="32">
        <f>SUM(M862:M894)</f>
        <v>0</v>
      </c>
      <c r="N861" s="32">
        <f>SUM(O861:R861)</f>
        <v>41</v>
      </c>
      <c r="O861" s="32">
        <f>SUM(O862:O894)</f>
        <v>13</v>
      </c>
      <c r="P861" s="32">
        <f>SUM(P862:P894)</f>
        <v>0</v>
      </c>
      <c r="Q861" s="32">
        <f>SUM(Q862:Q894)</f>
        <v>28</v>
      </c>
      <c r="R861" s="32">
        <f>SUM(R862:R894)</f>
        <v>0</v>
      </c>
      <c r="S861" s="32">
        <f>SUM(T861:W861)</f>
        <v>16</v>
      </c>
      <c r="T861" s="32">
        <f>SUM(T862:T894)</f>
        <v>0</v>
      </c>
      <c r="U861" s="32">
        <f>SUM(U862:U894)</f>
        <v>0</v>
      </c>
      <c r="V861" s="32">
        <f>SUM(V862:V894)</f>
        <v>16</v>
      </c>
      <c r="W861" s="32">
        <f>SUM(W862:W894)</f>
        <v>0</v>
      </c>
      <c r="X861" s="33" t="s">
        <v>1920</v>
      </c>
    </row>
    <row r="862" spans="1:24" ht="12.75" hidden="1">
      <c r="A862" s="89">
        <v>331000000</v>
      </c>
      <c r="B862" s="30" t="s">
        <v>769</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hidden="1">
      <c r="A863" s="89">
        <v>331010000</v>
      </c>
      <c r="B863" s="30" t="s">
        <v>770</v>
      </c>
      <c r="C863" s="99"/>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c r="A864" s="90">
        <v>331010100</v>
      </c>
      <c r="B864" s="42" t="s">
        <v>771</v>
      </c>
      <c r="C864" s="99"/>
      <c r="D864" s="40"/>
      <c r="E864" s="40"/>
      <c r="F864" s="40"/>
      <c r="G864" s="40"/>
      <c r="H864" s="40"/>
      <c r="I864" s="40">
        <v>1</v>
      </c>
      <c r="J864" s="40">
        <v>1</v>
      </c>
      <c r="K864" s="40"/>
      <c r="L864" s="40"/>
      <c r="M864" s="40"/>
      <c r="N864" s="40">
        <v>1</v>
      </c>
      <c r="O864" s="40">
        <v>1</v>
      </c>
      <c r="P864" s="40"/>
      <c r="Q864" s="40"/>
      <c r="R864" s="40"/>
      <c r="S864" s="40"/>
      <c r="T864" s="40"/>
      <c r="U864" s="40"/>
      <c r="V864" s="40"/>
      <c r="W864" s="40"/>
      <c r="X864" s="39">
        <v>224</v>
      </c>
      <c r="Y864" s="105"/>
      <c r="Z864" s="105"/>
    </row>
    <row r="865" spans="1:26" s="41" customFormat="1" ht="12.75">
      <c r="A865" s="90">
        <v>331010200</v>
      </c>
      <c r="B865" s="42" t="s">
        <v>772</v>
      </c>
      <c r="C865" s="99"/>
      <c r="D865" s="40">
        <v>1</v>
      </c>
      <c r="E865" s="40"/>
      <c r="F865" s="40"/>
      <c r="G865" s="40">
        <v>1</v>
      </c>
      <c r="H865" s="40"/>
      <c r="I865" s="40">
        <v>8</v>
      </c>
      <c r="J865" s="40">
        <v>1</v>
      </c>
      <c r="K865" s="40"/>
      <c r="L865" s="40">
        <v>7</v>
      </c>
      <c r="M865" s="40"/>
      <c r="N865" s="40">
        <v>2</v>
      </c>
      <c r="O865" s="40">
        <v>1</v>
      </c>
      <c r="P865" s="40"/>
      <c r="Q865" s="40">
        <v>1</v>
      </c>
      <c r="R865" s="40"/>
      <c r="S865" s="40">
        <v>7</v>
      </c>
      <c r="T865" s="40"/>
      <c r="U865" s="40"/>
      <c r="V865" s="40">
        <v>7</v>
      </c>
      <c r="W865" s="40"/>
      <c r="X865" s="39">
        <v>215</v>
      </c>
      <c r="Y865" s="105"/>
      <c r="Z865" s="105"/>
    </row>
    <row r="866" spans="1:26" s="41" customFormat="1" ht="12.75" hidden="1">
      <c r="A866" s="90">
        <v>331010300</v>
      </c>
      <c r="B866" s="42" t="s">
        <v>773</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t="12.75" hidden="1">
      <c r="A867" s="90">
        <v>331020000</v>
      </c>
      <c r="B867" s="42" t="s">
        <v>774</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c r="A868" s="90">
        <v>331030000</v>
      </c>
      <c r="B868" s="42" t="s">
        <v>775</v>
      </c>
      <c r="C868" s="99"/>
      <c r="D868" s="40"/>
      <c r="E868" s="40"/>
      <c r="F868" s="40"/>
      <c r="G868" s="40"/>
      <c r="H868" s="40"/>
      <c r="I868" s="40">
        <v>3</v>
      </c>
      <c r="J868" s="40">
        <v>2</v>
      </c>
      <c r="K868" s="40"/>
      <c r="L868" s="40">
        <v>1</v>
      </c>
      <c r="M868" s="40"/>
      <c r="N868" s="40">
        <v>3</v>
      </c>
      <c r="O868" s="40">
        <v>2</v>
      </c>
      <c r="P868" s="40"/>
      <c r="Q868" s="40">
        <v>1</v>
      </c>
      <c r="R868" s="40"/>
      <c r="S868" s="40"/>
      <c r="T868" s="40"/>
      <c r="U868" s="40"/>
      <c r="V868" s="40"/>
      <c r="W868" s="40"/>
      <c r="X868" s="39">
        <v>215</v>
      </c>
      <c r="Y868" s="105"/>
      <c r="Z868" s="105"/>
    </row>
    <row r="869" spans="1:26" s="41" customFormat="1" ht="25.5" hidden="1">
      <c r="A869" s="90">
        <v>331040000</v>
      </c>
      <c r="B869" s="42" t="s">
        <v>776</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hidden="1">
      <c r="A870" s="90">
        <v>331050000</v>
      </c>
      <c r="B870" s="42" t="s">
        <v>777</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c r="A871" s="90">
        <v>331050100</v>
      </c>
      <c r="B871" s="42" t="s">
        <v>778</v>
      </c>
      <c r="C871" s="99"/>
      <c r="D871" s="40">
        <v>1</v>
      </c>
      <c r="E871" s="40">
        <v>1</v>
      </c>
      <c r="F871" s="40"/>
      <c r="G871" s="40"/>
      <c r="H871" s="40"/>
      <c r="I871" s="40">
        <v>2</v>
      </c>
      <c r="J871" s="40">
        <v>1</v>
      </c>
      <c r="K871" s="40"/>
      <c r="L871" s="40">
        <v>1</v>
      </c>
      <c r="M871" s="40"/>
      <c r="N871" s="40">
        <v>3</v>
      </c>
      <c r="O871" s="40">
        <v>2</v>
      </c>
      <c r="P871" s="40"/>
      <c r="Q871" s="40">
        <v>1</v>
      </c>
      <c r="R871" s="40"/>
      <c r="S871" s="40"/>
      <c r="T871" s="40"/>
      <c r="U871" s="40"/>
      <c r="V871" s="40"/>
      <c r="W871" s="40"/>
      <c r="X871" s="39">
        <v>245</v>
      </c>
      <c r="Y871" s="105"/>
      <c r="Z871" s="105"/>
    </row>
    <row r="872" spans="1:26" s="41" customFormat="1" ht="12.75" hidden="1">
      <c r="A872" s="90">
        <v>331050200</v>
      </c>
      <c r="B872" s="42" t="s">
        <v>779</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hidden="1">
      <c r="A873" s="90">
        <v>331060000</v>
      </c>
      <c r="B873" s="42" t="s">
        <v>780</v>
      </c>
      <c r="C873" s="99"/>
      <c r="D873" s="40"/>
      <c r="E873" s="40"/>
      <c r="F873" s="40"/>
      <c r="G873" s="40"/>
      <c r="H873" s="40"/>
      <c r="I873" s="40"/>
      <c r="J873" s="40"/>
      <c r="K873" s="40"/>
      <c r="L873" s="40"/>
      <c r="M873" s="40"/>
      <c r="N873" s="40"/>
      <c r="O873" s="40"/>
      <c r="P873" s="40"/>
      <c r="Q873" s="40"/>
      <c r="R873" s="40"/>
      <c r="S873" s="40"/>
      <c r="T873" s="40"/>
      <c r="U873" s="40"/>
      <c r="V873" s="40"/>
      <c r="W873" s="40"/>
      <c r="X873" s="39">
        <v>190</v>
      </c>
      <c r="Y873" s="105"/>
      <c r="Z873" s="105"/>
    </row>
    <row r="874" spans="1:26" s="41" customFormat="1" ht="12.75" hidden="1">
      <c r="A874" s="90">
        <v>331060100</v>
      </c>
      <c r="B874" s="42" t="s">
        <v>781</v>
      </c>
      <c r="C874" s="99"/>
      <c r="D874" s="40"/>
      <c r="E874" s="40"/>
      <c r="F874" s="40"/>
      <c r="G874" s="40"/>
      <c r="H874" s="40"/>
      <c r="I874" s="40"/>
      <c r="J874" s="40"/>
      <c r="K874" s="40"/>
      <c r="L874" s="40"/>
      <c r="M874" s="40"/>
      <c r="N874" s="40"/>
      <c r="O874" s="40"/>
      <c r="P874" s="40"/>
      <c r="Q874" s="40"/>
      <c r="R874" s="40"/>
      <c r="S874" s="40"/>
      <c r="T874" s="40"/>
      <c r="U874" s="40"/>
      <c r="V874" s="40"/>
      <c r="W874" s="40"/>
      <c r="X874" s="39">
        <v>168</v>
      </c>
      <c r="Y874" s="105"/>
      <c r="Z874" s="105"/>
    </row>
    <row r="875" spans="1:26" s="41" customFormat="1" ht="12.75" hidden="1">
      <c r="A875" s="90">
        <v>331060101</v>
      </c>
      <c r="B875" s="42" t="s">
        <v>782</v>
      </c>
      <c r="C875" s="99"/>
      <c r="D875" s="40"/>
      <c r="E875" s="40"/>
      <c r="F875" s="40"/>
      <c r="G875" s="40"/>
      <c r="H875" s="40"/>
      <c r="I875" s="40"/>
      <c r="J875" s="40"/>
      <c r="K875" s="40"/>
      <c r="L875" s="40"/>
      <c r="M875" s="40"/>
      <c r="N875" s="40"/>
      <c r="O875" s="40"/>
      <c r="P875" s="40"/>
      <c r="Q875" s="40"/>
      <c r="R875" s="40"/>
      <c r="S875" s="40"/>
      <c r="T875" s="40"/>
      <c r="U875" s="40"/>
      <c r="V875" s="40"/>
      <c r="W875" s="40"/>
      <c r="X875" s="39">
        <v>141</v>
      </c>
      <c r="Y875" s="105"/>
      <c r="Z875" s="105"/>
    </row>
    <row r="876" spans="1:26" s="41" customFormat="1" ht="12.75" hidden="1">
      <c r="A876" s="90">
        <v>331060200</v>
      </c>
      <c r="B876" s="42" t="s">
        <v>783</v>
      </c>
      <c r="C876" s="99"/>
      <c r="D876" s="40"/>
      <c r="E876" s="40"/>
      <c r="F876" s="40"/>
      <c r="G876" s="40"/>
      <c r="H876" s="40"/>
      <c r="I876" s="40"/>
      <c r="J876" s="40"/>
      <c r="K876" s="40"/>
      <c r="L876" s="40"/>
      <c r="M876" s="40"/>
      <c r="N876" s="40"/>
      <c r="O876" s="40"/>
      <c r="P876" s="40"/>
      <c r="Q876" s="40"/>
      <c r="R876" s="40"/>
      <c r="S876" s="40"/>
      <c r="T876" s="40"/>
      <c r="U876" s="40"/>
      <c r="V876" s="40"/>
      <c r="W876" s="40"/>
      <c r="X876" s="39">
        <v>165</v>
      </c>
      <c r="Y876" s="105"/>
      <c r="Z876" s="105"/>
    </row>
    <row r="877" spans="1:26" s="41" customFormat="1" ht="12.75">
      <c r="A877" s="90">
        <v>331060201</v>
      </c>
      <c r="B877" s="42" t="s">
        <v>782</v>
      </c>
      <c r="C877" s="99"/>
      <c r="D877" s="40"/>
      <c r="E877" s="40"/>
      <c r="F877" s="40"/>
      <c r="G877" s="40"/>
      <c r="H877" s="40"/>
      <c r="I877" s="40">
        <v>1</v>
      </c>
      <c r="J877" s="40"/>
      <c r="K877" s="40"/>
      <c r="L877" s="40">
        <v>1</v>
      </c>
      <c r="M877" s="40"/>
      <c r="N877" s="40">
        <v>1</v>
      </c>
      <c r="O877" s="40"/>
      <c r="P877" s="40"/>
      <c r="Q877" s="40">
        <v>1</v>
      </c>
      <c r="R877" s="40"/>
      <c r="S877" s="40"/>
      <c r="T877" s="40"/>
      <c r="U877" s="40"/>
      <c r="V877" s="40"/>
      <c r="W877" s="40"/>
      <c r="X877" s="39">
        <v>144</v>
      </c>
      <c r="Y877" s="105"/>
      <c r="Z877" s="105"/>
    </row>
    <row r="878" spans="1:26" s="41" customFormat="1" ht="12.75">
      <c r="A878" s="90">
        <v>331060300</v>
      </c>
      <c r="B878" s="42" t="s">
        <v>784</v>
      </c>
      <c r="C878" s="99"/>
      <c r="D878" s="40">
        <v>3</v>
      </c>
      <c r="E878" s="40">
        <v>1</v>
      </c>
      <c r="F878" s="40"/>
      <c r="G878" s="40">
        <v>2</v>
      </c>
      <c r="H878" s="40"/>
      <c r="I878" s="40">
        <v>31</v>
      </c>
      <c r="J878" s="40">
        <v>4</v>
      </c>
      <c r="K878" s="40"/>
      <c r="L878" s="40">
        <v>27</v>
      </c>
      <c r="M878" s="40"/>
      <c r="N878" s="40">
        <v>25</v>
      </c>
      <c r="O878" s="40">
        <v>5</v>
      </c>
      <c r="P878" s="40"/>
      <c r="Q878" s="40">
        <v>20</v>
      </c>
      <c r="R878" s="40"/>
      <c r="S878" s="40">
        <v>9</v>
      </c>
      <c r="T878" s="40"/>
      <c r="U878" s="40"/>
      <c r="V878" s="40">
        <v>9</v>
      </c>
      <c r="W878" s="40"/>
      <c r="X878" s="39">
        <v>189</v>
      </c>
      <c r="Y878" s="105"/>
      <c r="Z878" s="105"/>
    </row>
    <row r="879" spans="1:26" s="41" customFormat="1" ht="12.75" hidden="1">
      <c r="A879" s="90">
        <v>331060301</v>
      </c>
      <c r="B879" s="42" t="s">
        <v>782</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hidden="1">
      <c r="A880" s="90">
        <v>331070000</v>
      </c>
      <c r="B880" s="42" t="s">
        <v>785</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hidden="1">
      <c r="A881" s="90">
        <v>331080000</v>
      </c>
      <c r="B881" s="42" t="s">
        <v>786</v>
      </c>
      <c r="C881" s="99"/>
      <c r="D881" s="40"/>
      <c r="E881" s="40"/>
      <c r="F881" s="40"/>
      <c r="G881" s="40"/>
      <c r="H881" s="40"/>
      <c r="I881" s="40"/>
      <c r="J881" s="40"/>
      <c r="K881" s="40"/>
      <c r="L881" s="40"/>
      <c r="M881" s="40"/>
      <c r="N881" s="40"/>
      <c r="O881" s="40"/>
      <c r="P881" s="40"/>
      <c r="Q881" s="40"/>
      <c r="R881" s="40"/>
      <c r="S881" s="40"/>
      <c r="T881" s="40"/>
      <c r="U881" s="40"/>
      <c r="V881" s="40"/>
      <c r="W881" s="40"/>
      <c r="X881" s="39">
        <v>224</v>
      </c>
      <c r="Y881" s="105"/>
      <c r="Z881" s="105"/>
    </row>
    <row r="882" spans="1:26" s="41" customFormat="1" ht="12.75" hidden="1">
      <c r="A882" s="90">
        <v>331090000</v>
      </c>
      <c r="B882" s="42" t="s">
        <v>787</v>
      </c>
      <c r="C882" s="99"/>
      <c r="D882" s="40"/>
      <c r="E882" s="40"/>
      <c r="F882" s="40"/>
      <c r="G882" s="40"/>
      <c r="H882" s="40"/>
      <c r="I882" s="40"/>
      <c r="J882" s="40"/>
      <c r="K882" s="40"/>
      <c r="L882" s="40"/>
      <c r="M882" s="40"/>
      <c r="N882" s="40"/>
      <c r="O882" s="40"/>
      <c r="P882" s="40"/>
      <c r="Q882" s="40"/>
      <c r="R882" s="40"/>
      <c r="S882" s="40"/>
      <c r="T882" s="40"/>
      <c r="U882" s="40"/>
      <c r="V882" s="40"/>
      <c r="W882" s="40"/>
      <c r="X882" s="39">
        <v>206</v>
      </c>
      <c r="Y882" s="105"/>
      <c r="Z882" s="105"/>
    </row>
    <row r="883" spans="1:26" s="41" customFormat="1" ht="12.75" hidden="1">
      <c r="A883" s="90">
        <v>331100000</v>
      </c>
      <c r="B883" s="42" t="s">
        <v>788</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789</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c r="A885" s="90">
        <v>331300000</v>
      </c>
      <c r="B885" s="42" t="s">
        <v>790</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hidden="1">
      <c r="A886" s="90">
        <v>331400000</v>
      </c>
      <c r="B886" s="42" t="s">
        <v>791</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t="12.75">
      <c r="A887" s="90">
        <v>331410000</v>
      </c>
      <c r="B887" s="42" t="s">
        <v>792</v>
      </c>
      <c r="C887" s="99"/>
      <c r="D887" s="40">
        <v>1</v>
      </c>
      <c r="E887" s="40"/>
      <c r="F887" s="40"/>
      <c r="G887" s="40">
        <v>1</v>
      </c>
      <c r="H887" s="40"/>
      <c r="I887" s="40">
        <v>2</v>
      </c>
      <c r="J887" s="40"/>
      <c r="K887" s="40"/>
      <c r="L887" s="40">
        <v>2</v>
      </c>
      <c r="M887" s="40"/>
      <c r="N887" s="40">
        <v>3</v>
      </c>
      <c r="O887" s="40"/>
      <c r="P887" s="40"/>
      <c r="Q887" s="40">
        <v>3</v>
      </c>
      <c r="R887" s="40"/>
      <c r="S887" s="40"/>
      <c r="T887" s="40"/>
      <c r="U887" s="40"/>
      <c r="V887" s="40"/>
      <c r="W887" s="40"/>
      <c r="X887" s="39">
        <v>144</v>
      </c>
      <c r="Y887" s="105"/>
      <c r="Z887" s="105"/>
    </row>
    <row r="888" spans="1:26" s="41" customFormat="1" ht="12.75">
      <c r="A888" s="90">
        <v>331420000</v>
      </c>
      <c r="B888" s="42" t="s">
        <v>793</v>
      </c>
      <c r="C888" s="99"/>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141</v>
      </c>
      <c r="Y888" s="105"/>
      <c r="Z888" s="105"/>
    </row>
    <row r="889" spans="1:26" s="41" customFormat="1" ht="12.75" hidden="1">
      <c r="A889" s="90">
        <v>331430000</v>
      </c>
      <c r="B889" s="42" t="s">
        <v>794</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331440000</v>
      </c>
      <c r="B890" s="42" t="s">
        <v>795</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hidden="1">
      <c r="A891" s="90">
        <v>331500000</v>
      </c>
      <c r="B891" s="42" t="s">
        <v>796</v>
      </c>
      <c r="C891" s="99"/>
      <c r="D891" s="40"/>
      <c r="E891" s="40"/>
      <c r="F891" s="40"/>
      <c r="G891" s="40"/>
      <c r="H891" s="40"/>
      <c r="I891" s="40"/>
      <c r="J891" s="40"/>
      <c r="K891" s="40"/>
      <c r="L891" s="40"/>
      <c r="M891" s="40"/>
      <c r="N891" s="40"/>
      <c r="O891" s="40"/>
      <c r="P891" s="40"/>
      <c r="Q891" s="40"/>
      <c r="R891" s="40"/>
      <c r="S891" s="40"/>
      <c r="T891" s="40"/>
      <c r="U891" s="40"/>
      <c r="V891" s="40"/>
      <c r="W891" s="40"/>
      <c r="X891" s="39">
        <v>197</v>
      </c>
      <c r="Y891" s="105"/>
      <c r="Z891" s="105"/>
    </row>
    <row r="892" spans="1:26" s="41" customFormat="1" ht="12.75">
      <c r="A892" s="90">
        <v>331600000</v>
      </c>
      <c r="B892" s="42" t="s">
        <v>797</v>
      </c>
      <c r="C892" s="99"/>
      <c r="D892" s="40">
        <v>1</v>
      </c>
      <c r="E892" s="40">
        <v>1</v>
      </c>
      <c r="F892" s="40"/>
      <c r="G892" s="40"/>
      <c r="H892" s="40"/>
      <c r="I892" s="40">
        <v>1</v>
      </c>
      <c r="J892" s="40">
        <v>1</v>
      </c>
      <c r="K892" s="40"/>
      <c r="L892" s="40"/>
      <c r="M892" s="40"/>
      <c r="N892" s="40">
        <v>2</v>
      </c>
      <c r="O892" s="40">
        <v>2</v>
      </c>
      <c r="P892" s="40"/>
      <c r="Q892" s="40"/>
      <c r="R892" s="40"/>
      <c r="S892" s="40"/>
      <c r="T892" s="40"/>
      <c r="U892" s="40"/>
      <c r="V892" s="40"/>
      <c r="W892" s="40"/>
      <c r="X892" s="39">
        <v>197</v>
      </c>
      <c r="Y892" s="105"/>
      <c r="Z892" s="105"/>
    </row>
    <row r="893" spans="1:26" s="41" customFormat="1" ht="12.75" hidden="1">
      <c r="A893" s="90">
        <v>331700000</v>
      </c>
      <c r="B893" s="42" t="s">
        <v>2155</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1955</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2339</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2">
        <v>600010000</v>
      </c>
      <c r="B896" s="35" t="s">
        <v>2345</v>
      </c>
      <c r="C896" s="98"/>
      <c r="D896" s="32"/>
      <c r="E896" s="32"/>
      <c r="F896" s="32"/>
      <c r="G896" s="32"/>
      <c r="H896" s="32"/>
      <c r="I896" s="32">
        <v>6</v>
      </c>
      <c r="J896" s="32"/>
      <c r="K896" s="32"/>
      <c r="L896" s="32">
        <v>6</v>
      </c>
      <c r="M896" s="32"/>
      <c r="N896" s="32">
        <v>6</v>
      </c>
      <c r="O896" s="32"/>
      <c r="P896" s="32"/>
      <c r="Q896" s="32">
        <v>6</v>
      </c>
      <c r="R896" s="32"/>
      <c r="S896" s="32"/>
      <c r="T896" s="32"/>
      <c r="U896" s="32"/>
      <c r="V896" s="32"/>
      <c r="W896" s="32"/>
      <c r="X896" s="34">
        <v>98</v>
      </c>
    </row>
    <row r="897" spans="1:24" ht="12.75">
      <c r="A897" s="92">
        <v>600020000</v>
      </c>
      <c r="B897" s="35" t="s">
        <v>2340</v>
      </c>
      <c r="C897" s="98"/>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2">
        <v>600030000</v>
      </c>
      <c r="B898" s="35" t="s">
        <v>2341</v>
      </c>
      <c r="C898" s="98"/>
      <c r="D898" s="32"/>
      <c r="E898" s="32"/>
      <c r="F898" s="32"/>
      <c r="G898" s="32"/>
      <c r="H898" s="32"/>
      <c r="I898" s="32">
        <v>5</v>
      </c>
      <c r="J898" s="32"/>
      <c r="K898" s="32"/>
      <c r="L898" s="32">
        <v>5</v>
      </c>
      <c r="M898" s="32"/>
      <c r="N898" s="32">
        <v>5</v>
      </c>
      <c r="O898" s="32"/>
      <c r="P898" s="32"/>
      <c r="Q898" s="32">
        <v>5</v>
      </c>
      <c r="R898" s="32"/>
      <c r="S898" s="32"/>
      <c r="T898" s="32"/>
      <c r="U898" s="32"/>
      <c r="V898" s="32"/>
      <c r="W898" s="32"/>
      <c r="X898" s="34">
        <v>60</v>
      </c>
    </row>
    <row r="899" spans="1:24" ht="12.75">
      <c r="A899" s="92">
        <v>600040000</v>
      </c>
      <c r="B899" s="35" t="s">
        <v>2342</v>
      </c>
      <c r="C899" s="98"/>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4" ht="12.75">
      <c r="A900" s="92">
        <v>600050000</v>
      </c>
      <c r="B900" s="35" t="s">
        <v>2343</v>
      </c>
      <c r="C900" s="98"/>
      <c r="D900" s="32"/>
      <c r="E900" s="32"/>
      <c r="F900" s="32"/>
      <c r="G900" s="32"/>
      <c r="H900" s="32"/>
      <c r="I900" s="32">
        <v>2</v>
      </c>
      <c r="J900" s="32"/>
      <c r="K900" s="32"/>
      <c r="L900" s="32">
        <v>2</v>
      </c>
      <c r="M900" s="32"/>
      <c r="N900" s="32">
        <v>2</v>
      </c>
      <c r="O900" s="32"/>
      <c r="P900" s="32"/>
      <c r="Q900" s="32">
        <v>2</v>
      </c>
      <c r="R900" s="32"/>
      <c r="S900" s="32"/>
      <c r="T900" s="32"/>
      <c r="U900" s="32"/>
      <c r="V900" s="32"/>
      <c r="W900" s="32"/>
      <c r="X900" s="34">
        <v>87</v>
      </c>
    </row>
    <row r="901" spans="1:24" ht="12.75">
      <c r="A901" s="92">
        <v>600060000</v>
      </c>
      <c r="B901" s="35" t="s">
        <v>2334</v>
      </c>
      <c r="C901" s="98"/>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4" ht="12.75">
      <c r="A902" s="92">
        <v>600070000</v>
      </c>
      <c r="B902" s="35" t="s">
        <v>2335</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2344</v>
      </c>
      <c r="C903" s="98"/>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2">
        <v>600090000</v>
      </c>
      <c r="B904" s="35" t="s">
        <v>2346</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2">
        <v>600100000</v>
      </c>
      <c r="B905" s="35" t="s">
        <v>2347</v>
      </c>
      <c r="C905" s="98"/>
      <c r="D905" s="32"/>
      <c r="E905" s="32"/>
      <c r="F905" s="32"/>
      <c r="G905" s="32"/>
      <c r="H905" s="32"/>
      <c r="I905" s="32">
        <v>6</v>
      </c>
      <c r="J905" s="32"/>
      <c r="K905" s="32"/>
      <c r="L905" s="32">
        <v>6</v>
      </c>
      <c r="M905" s="32"/>
      <c r="N905" s="32">
        <v>4</v>
      </c>
      <c r="O905" s="32"/>
      <c r="P905" s="32"/>
      <c r="Q905" s="32">
        <v>4</v>
      </c>
      <c r="R905" s="32"/>
      <c r="S905" s="32">
        <v>2</v>
      </c>
      <c r="T905" s="32"/>
      <c r="U905" s="32"/>
      <c r="V905" s="32">
        <v>2</v>
      </c>
      <c r="W905" s="32"/>
      <c r="X905" s="34">
        <v>87</v>
      </c>
    </row>
    <row r="906" spans="1:24" ht="12.75" customHeight="1">
      <c r="A906" s="92">
        <v>600110000</v>
      </c>
      <c r="B906" s="35" t="s">
        <v>2338</v>
      </c>
      <c r="C906" s="98"/>
      <c r="D906" s="32"/>
      <c r="E906" s="32"/>
      <c r="F906" s="32"/>
      <c r="G906" s="32"/>
      <c r="H906" s="32"/>
      <c r="I906" s="32">
        <v>5</v>
      </c>
      <c r="J906" s="32"/>
      <c r="K906" s="32"/>
      <c r="L906" s="32">
        <v>5</v>
      </c>
      <c r="M906" s="32"/>
      <c r="N906" s="32">
        <v>5</v>
      </c>
      <c r="O906" s="32"/>
      <c r="P906" s="32"/>
      <c r="Q906" s="32">
        <v>5</v>
      </c>
      <c r="R906" s="32"/>
      <c r="S906" s="32"/>
      <c r="T906" s="32"/>
      <c r="U906" s="32"/>
      <c r="V906" s="32"/>
      <c r="W906" s="32"/>
      <c r="X906" s="34">
        <v>156</v>
      </c>
    </row>
    <row r="907" spans="1:24" ht="12.75">
      <c r="A907" s="92">
        <v>600120000</v>
      </c>
      <c r="B907" s="35" t="s">
        <v>2337</v>
      </c>
      <c r="C907" s="98"/>
      <c r="D907" s="32"/>
      <c r="E907" s="32"/>
      <c r="F907" s="32"/>
      <c r="G907" s="32"/>
      <c r="H907" s="32"/>
      <c r="I907" s="32">
        <v>1</v>
      </c>
      <c r="J907" s="32"/>
      <c r="K907" s="32"/>
      <c r="L907" s="32">
        <v>1</v>
      </c>
      <c r="M907" s="32"/>
      <c r="N907" s="32">
        <v>1</v>
      </c>
      <c r="O907" s="32"/>
      <c r="P907" s="32"/>
      <c r="Q907" s="32">
        <v>1</v>
      </c>
      <c r="R907" s="32"/>
      <c r="S907" s="32"/>
      <c r="T907" s="32"/>
      <c r="U907" s="32"/>
      <c r="V907" s="32"/>
      <c r="W907" s="32"/>
      <c r="X907" s="34">
        <v>91</v>
      </c>
    </row>
    <row r="908" spans="1:24" ht="12.75">
      <c r="A908" s="92">
        <v>600130000</v>
      </c>
      <c r="B908" s="35" t="s">
        <v>2348</v>
      </c>
      <c r="C908" s="98"/>
      <c r="D908" s="32">
        <v>1</v>
      </c>
      <c r="E908" s="32"/>
      <c r="F908" s="32"/>
      <c r="G908" s="32">
        <v>1</v>
      </c>
      <c r="H908" s="32"/>
      <c r="I908" s="32"/>
      <c r="J908" s="32"/>
      <c r="K908" s="32"/>
      <c r="L908" s="32"/>
      <c r="M908" s="32"/>
      <c r="N908" s="32">
        <v>1</v>
      </c>
      <c r="O908" s="32"/>
      <c r="P908" s="32"/>
      <c r="Q908" s="32">
        <v>1</v>
      </c>
      <c r="R908" s="32"/>
      <c r="S908" s="32"/>
      <c r="T908" s="32"/>
      <c r="U908" s="32"/>
      <c r="V908" s="32"/>
      <c r="W908" s="32"/>
      <c r="X908" s="34">
        <v>60</v>
      </c>
    </row>
    <row r="909" spans="1:24" ht="12.75" customHeight="1">
      <c r="A909" s="92">
        <v>600140000</v>
      </c>
      <c r="B909" s="35" t="s">
        <v>2333</v>
      </c>
      <c r="C909" s="98"/>
      <c r="D909" s="32">
        <v>1</v>
      </c>
      <c r="E909" s="32"/>
      <c r="F909" s="32"/>
      <c r="G909" s="32">
        <v>1</v>
      </c>
      <c r="H909" s="32"/>
      <c r="I909" s="32">
        <v>7</v>
      </c>
      <c r="J909" s="32"/>
      <c r="K909" s="32"/>
      <c r="L909" s="32">
        <v>7</v>
      </c>
      <c r="M909" s="32"/>
      <c r="N909" s="32">
        <v>7</v>
      </c>
      <c r="O909" s="32"/>
      <c r="P909" s="32"/>
      <c r="Q909" s="32">
        <v>7</v>
      </c>
      <c r="R909" s="32"/>
      <c r="S909" s="32">
        <v>1</v>
      </c>
      <c r="T909" s="32"/>
      <c r="U909" s="32"/>
      <c r="V909" s="32">
        <v>1</v>
      </c>
      <c r="W909" s="32"/>
      <c r="X909" s="34">
        <v>87</v>
      </c>
    </row>
    <row r="910" spans="1:24" ht="12.75">
      <c r="A910" s="164" t="s">
        <v>4</v>
      </c>
      <c r="B910" s="165"/>
      <c r="C910" s="100"/>
      <c r="D910" s="7">
        <f>SUM(E910:H910)</f>
        <v>130</v>
      </c>
      <c r="E910" s="7">
        <f>SUM(E755,E765,E861,E895:E909)</f>
        <v>54</v>
      </c>
      <c r="F910" s="7">
        <f>SUM(F755,F765,F861,F895:F909)</f>
        <v>0</v>
      </c>
      <c r="G910" s="7">
        <f>SUM(G755,G765,G861,G895:G909)</f>
        <v>76</v>
      </c>
      <c r="H910" s="7">
        <f>SUM(H755,H765,H861,H895:H909)</f>
        <v>0</v>
      </c>
      <c r="I910" s="7">
        <f>SUM(J910:M910)</f>
        <v>361</v>
      </c>
      <c r="J910" s="7">
        <f>SUM(J755,J765,J861,J895:J909)</f>
        <v>127</v>
      </c>
      <c r="K910" s="7">
        <f>SUM(K755,K765,K861,K895:K909)</f>
        <v>0</v>
      </c>
      <c r="L910" s="7">
        <f>SUM(L755,L765,L861,L895:L909)</f>
        <v>234</v>
      </c>
      <c r="M910" s="7">
        <f>SUM(M755,M765,M861,M895:M909)</f>
        <v>0</v>
      </c>
      <c r="N910" s="7">
        <f>SUM(O910:R910)</f>
        <v>377</v>
      </c>
      <c r="O910" s="7">
        <f>SUM(O755,O765,O861,O895:O909)</f>
        <v>175</v>
      </c>
      <c r="P910" s="7">
        <f>SUM(P755,P765,P861,P895:P909)</f>
        <v>0</v>
      </c>
      <c r="Q910" s="7">
        <f>SUM(Q755,Q765,Q861,Q895:Q909)</f>
        <v>202</v>
      </c>
      <c r="R910" s="7">
        <f>SUM(R755,R765,R861,R895:R909)</f>
        <v>0</v>
      </c>
      <c r="S910" s="7">
        <f>SUM(T910:W910)</f>
        <v>114</v>
      </c>
      <c r="T910" s="7">
        <f>SUM(T755,T765,T861,T895:T909)</f>
        <v>6</v>
      </c>
      <c r="U910" s="7">
        <f>SUM(U755,U765,U861,U895:U909)</f>
        <v>0</v>
      </c>
      <c r="V910" s="7">
        <f>SUM(V755,V765,V861,V895:V909)</f>
        <v>108</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2" t="s">
        <v>1317</v>
      </c>
      <c r="B912" s="163"/>
      <c r="C912" s="98"/>
      <c r="D912" s="32">
        <f>SUM(E912:H912)</f>
        <v>27</v>
      </c>
      <c r="E912" s="32">
        <f>SUM(E913:E1461)</f>
        <v>0</v>
      </c>
      <c r="F912" s="32">
        <f>SUM(F913:F1461)</f>
        <v>0</v>
      </c>
      <c r="G912" s="32">
        <f>SUM(G913:G1461)</f>
        <v>27</v>
      </c>
      <c r="H912" s="32">
        <f>SUM(H913:H1461)</f>
        <v>0</v>
      </c>
      <c r="I912" s="32">
        <f>SUM(J912:M912)</f>
        <v>346</v>
      </c>
      <c r="J912" s="32">
        <f>SUM(J913:J1461)</f>
        <v>30</v>
      </c>
      <c r="K912" s="32">
        <f>SUM(K913:K1461)</f>
        <v>0</v>
      </c>
      <c r="L912" s="32">
        <f>SUM(L913:L1461)</f>
        <v>316</v>
      </c>
      <c r="M912" s="32">
        <f>SUM(M913:M1461)</f>
        <v>0</v>
      </c>
      <c r="N912" s="32">
        <f>SUM(O912:R912)</f>
        <v>316</v>
      </c>
      <c r="O912" s="32">
        <f>SUM(O913:O1461)</f>
        <v>30</v>
      </c>
      <c r="P912" s="32">
        <f>SUM(P913:P1461)</f>
        <v>0</v>
      </c>
      <c r="Q912" s="32">
        <f>SUM(Q913:Q1461)</f>
        <v>286</v>
      </c>
      <c r="R912" s="32">
        <f>SUM(R913:R1461)</f>
        <v>0</v>
      </c>
      <c r="S912" s="32">
        <f>SUM(T912:W912)</f>
        <v>57</v>
      </c>
      <c r="T912" s="32">
        <f>SUM(T913:T1461)</f>
        <v>0</v>
      </c>
      <c r="U912" s="32">
        <f>SUM(U913:U1461)</f>
        <v>0</v>
      </c>
      <c r="V912" s="32">
        <f>SUM(V913:V1461)</f>
        <v>57</v>
      </c>
      <c r="W912" s="32">
        <f>SUM(W913:W1461)</f>
        <v>0</v>
      </c>
      <c r="X912" s="33" t="s">
        <v>1920</v>
      </c>
    </row>
    <row r="913" spans="1:24" ht="12.75" hidden="1">
      <c r="A913" s="89">
        <v>501010001</v>
      </c>
      <c r="B913" s="30" t="s">
        <v>799</v>
      </c>
      <c r="C913" s="99"/>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9">
        <v>501010002</v>
      </c>
      <c r="B914" s="30" t="s">
        <v>800</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801</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802</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803</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804</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805</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806</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c r="A921" s="89">
        <v>501010009</v>
      </c>
      <c r="B921" s="30" t="s">
        <v>807</v>
      </c>
      <c r="C921" s="99"/>
      <c r="D921" s="6">
        <v>1</v>
      </c>
      <c r="E921" s="6"/>
      <c r="F921" s="6"/>
      <c r="G921" s="6">
        <v>1</v>
      </c>
      <c r="H921" s="6"/>
      <c r="I921" s="6">
        <v>5</v>
      </c>
      <c r="J921" s="6"/>
      <c r="K921" s="6"/>
      <c r="L921" s="6">
        <v>5</v>
      </c>
      <c r="M921" s="6"/>
      <c r="N921" s="6">
        <v>5</v>
      </c>
      <c r="O921" s="6"/>
      <c r="P921" s="6"/>
      <c r="Q921" s="6">
        <v>5</v>
      </c>
      <c r="R921" s="6"/>
      <c r="S921" s="6">
        <v>1</v>
      </c>
      <c r="T921" s="6"/>
      <c r="U921" s="6"/>
      <c r="V921" s="6">
        <v>1</v>
      </c>
      <c r="W921" s="6"/>
      <c r="X921" s="5">
        <v>126</v>
      </c>
    </row>
    <row r="922" spans="1:24" ht="12.75" hidden="1">
      <c r="A922" s="89">
        <v>501010010</v>
      </c>
      <c r="B922" s="30" t="s">
        <v>808</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809</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810</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811</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812</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813</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814</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hidden="1">
      <c r="A929" s="90">
        <v>501010017</v>
      </c>
      <c r="B929" s="42" t="s">
        <v>815</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501020000</v>
      </c>
      <c r="B930" s="42" t="s">
        <v>816</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817</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818</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819</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820</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c r="A935" s="90">
        <v>501020005</v>
      </c>
      <c r="B935" s="42" t="s">
        <v>821</v>
      </c>
      <c r="C935" s="99"/>
      <c r="D935" s="40"/>
      <c r="E935" s="40"/>
      <c r="F935" s="40"/>
      <c r="G935" s="40"/>
      <c r="H935" s="40"/>
      <c r="I935" s="40">
        <v>7</v>
      </c>
      <c r="J935" s="40">
        <v>1</v>
      </c>
      <c r="K935" s="40"/>
      <c r="L935" s="40">
        <v>6</v>
      </c>
      <c r="M935" s="40"/>
      <c r="N935" s="40">
        <v>5</v>
      </c>
      <c r="O935" s="40">
        <v>1</v>
      </c>
      <c r="P935" s="40"/>
      <c r="Q935" s="40">
        <v>4</v>
      </c>
      <c r="R935" s="40"/>
      <c r="S935" s="40">
        <v>2</v>
      </c>
      <c r="T935" s="40"/>
      <c r="U935" s="40"/>
      <c r="V935" s="40">
        <v>2</v>
      </c>
      <c r="W935" s="40"/>
      <c r="X935" s="39">
        <v>120</v>
      </c>
      <c r="Y935" s="105"/>
      <c r="Z935" s="105"/>
    </row>
    <row r="936" spans="1:26" s="41" customFormat="1" ht="12.75" hidden="1">
      <c r="A936" s="90">
        <v>501020006</v>
      </c>
      <c r="B936" s="42" t="s">
        <v>822</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823</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2156</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824</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825</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826</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828</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829</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830</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831</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832</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833</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834</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835</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836</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837</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838</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839</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840</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841</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842</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843</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844</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845</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846</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847</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848</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849</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850</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851</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852</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853</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854</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855</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856</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857</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858</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859</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860</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861</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862</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863</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864</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865</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866</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867</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868</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869</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870</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871</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872</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c r="A990" s="90">
        <v>501030051</v>
      </c>
      <c r="B990" s="42" t="s">
        <v>873</v>
      </c>
      <c r="C990" s="99"/>
      <c r="D990" s="40"/>
      <c r="E990" s="40"/>
      <c r="F990" s="40"/>
      <c r="G990" s="40"/>
      <c r="H990" s="40"/>
      <c r="I990" s="40">
        <v>4</v>
      </c>
      <c r="J990" s="40"/>
      <c r="K990" s="40"/>
      <c r="L990" s="40">
        <v>4</v>
      </c>
      <c r="M990" s="40"/>
      <c r="N990" s="40">
        <v>4</v>
      </c>
      <c r="O990" s="40"/>
      <c r="P990" s="40"/>
      <c r="Q990" s="40">
        <v>4</v>
      </c>
      <c r="R990" s="40"/>
      <c r="S990" s="40"/>
      <c r="T990" s="40"/>
      <c r="U990" s="40"/>
      <c r="V990" s="40"/>
      <c r="W990" s="40"/>
      <c r="X990" s="39">
        <v>120</v>
      </c>
      <c r="Y990" s="105"/>
      <c r="Z990" s="105"/>
    </row>
    <row r="991" spans="1:26" s="41" customFormat="1" ht="25.5" hidden="1">
      <c r="A991" s="90">
        <v>501030052</v>
      </c>
      <c r="B991" s="42" t="s">
        <v>874</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501030053</v>
      </c>
      <c r="B992" s="42" t="s">
        <v>875</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876</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877</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c r="A995" s="90">
        <v>501030056</v>
      </c>
      <c r="B995" s="42" t="s">
        <v>878</v>
      </c>
      <c r="C995" s="99"/>
      <c r="D995" s="40"/>
      <c r="E995" s="40"/>
      <c r="F995" s="40"/>
      <c r="G995" s="40"/>
      <c r="H995" s="40"/>
      <c r="I995" s="40">
        <v>1</v>
      </c>
      <c r="J995" s="40"/>
      <c r="K995" s="40"/>
      <c r="L995" s="40">
        <v>1</v>
      </c>
      <c r="M995" s="40"/>
      <c r="N995" s="40">
        <v>1</v>
      </c>
      <c r="O995" s="40"/>
      <c r="P995" s="40"/>
      <c r="Q995" s="40">
        <v>1</v>
      </c>
      <c r="R995" s="40"/>
      <c r="S995" s="40"/>
      <c r="T995" s="40"/>
      <c r="U995" s="40"/>
      <c r="V995" s="40"/>
      <c r="W995" s="40"/>
      <c r="X995" s="39">
        <v>120</v>
      </c>
      <c r="Y995" s="105"/>
      <c r="Z995" s="105"/>
    </row>
    <row r="996" spans="1:26" s="41" customFormat="1" ht="25.5" hidden="1">
      <c r="A996" s="90">
        <v>501030057</v>
      </c>
      <c r="B996" s="42" t="s">
        <v>879</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880</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881</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c r="A1001" s="90">
        <v>501030062</v>
      </c>
      <c r="B1001" s="42" t="s">
        <v>883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890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2143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2157</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2158</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891</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892</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893</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894</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895</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896</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897</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898</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899</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900</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901</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902</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903</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904</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905</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906</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907</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908</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909</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910</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911</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912</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913</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c r="A1035" s="89">
        <v>501050006</v>
      </c>
      <c r="B1035" s="30" t="s">
        <v>914</v>
      </c>
      <c r="C1035" s="99"/>
      <c r="D1035" s="6"/>
      <c r="E1035" s="6"/>
      <c r="F1035" s="6"/>
      <c r="G1035" s="6"/>
      <c r="H1035" s="6"/>
      <c r="I1035" s="6">
        <v>1</v>
      </c>
      <c r="J1035" s="6"/>
      <c r="K1035" s="6"/>
      <c r="L1035" s="6">
        <v>1</v>
      </c>
      <c r="M1035" s="6"/>
      <c r="N1035" s="6">
        <v>1</v>
      </c>
      <c r="O1035" s="6"/>
      <c r="P1035" s="6"/>
      <c r="Q1035" s="6">
        <v>1</v>
      </c>
      <c r="R1035" s="6"/>
      <c r="S1035" s="6"/>
      <c r="T1035" s="6"/>
      <c r="U1035" s="6"/>
      <c r="V1035" s="6"/>
      <c r="W1035" s="6"/>
      <c r="X1035" s="5">
        <v>113</v>
      </c>
    </row>
    <row r="1036" spans="1:24" ht="12.75" hidden="1">
      <c r="A1036" s="89">
        <v>501050007</v>
      </c>
      <c r="B1036" s="30" t="s">
        <v>915</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916</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917</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918</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919</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920</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921</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922</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923</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924</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925</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926</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927</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928</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929</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930</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931</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932</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933</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9">
        <v>501060016</v>
      </c>
      <c r="B1056" s="30" t="s">
        <v>934</v>
      </c>
      <c r="C1056" s="99"/>
      <c r="D1056" s="6"/>
      <c r="E1056" s="6"/>
      <c r="F1056" s="6"/>
      <c r="G1056" s="6"/>
      <c r="H1056" s="6"/>
      <c r="I1056" s="6">
        <v>2</v>
      </c>
      <c r="J1056" s="6">
        <v>1</v>
      </c>
      <c r="K1056" s="6"/>
      <c r="L1056" s="6">
        <v>1</v>
      </c>
      <c r="M1056" s="6"/>
      <c r="N1056" s="6">
        <v>2</v>
      </c>
      <c r="O1056" s="6">
        <v>1</v>
      </c>
      <c r="P1056" s="6"/>
      <c r="Q1056" s="6">
        <v>1</v>
      </c>
      <c r="R1056" s="6"/>
      <c r="S1056" s="6"/>
      <c r="T1056" s="6"/>
      <c r="U1056" s="6"/>
      <c r="V1056" s="6"/>
      <c r="W1056" s="6"/>
      <c r="X1056" s="5">
        <v>151</v>
      </c>
    </row>
    <row r="1057" spans="1:24" ht="25.5" hidden="1">
      <c r="A1057" s="89">
        <v>501060017</v>
      </c>
      <c r="B1057" s="30" t="s">
        <v>935</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936</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9">
        <v>501060019</v>
      </c>
      <c r="B1059" s="30" t="s">
        <v>937</v>
      </c>
      <c r="C1059" s="99"/>
      <c r="D1059" s="6"/>
      <c r="E1059" s="6"/>
      <c r="F1059" s="6"/>
      <c r="G1059" s="6"/>
      <c r="H1059" s="6"/>
      <c r="I1059" s="6">
        <v>2</v>
      </c>
      <c r="J1059" s="6">
        <v>1</v>
      </c>
      <c r="K1059" s="6"/>
      <c r="L1059" s="6">
        <v>1</v>
      </c>
      <c r="M1059" s="6"/>
      <c r="N1059" s="6">
        <v>2</v>
      </c>
      <c r="O1059" s="6">
        <v>1</v>
      </c>
      <c r="P1059" s="6"/>
      <c r="Q1059" s="6">
        <v>1</v>
      </c>
      <c r="R1059" s="6"/>
      <c r="S1059" s="6"/>
      <c r="T1059" s="6"/>
      <c r="U1059" s="6"/>
      <c r="V1059" s="6"/>
      <c r="W1059" s="6"/>
      <c r="X1059" s="5">
        <v>151</v>
      </c>
    </row>
    <row r="1060" spans="1:24" ht="12.75" hidden="1">
      <c r="A1060" s="89">
        <v>501060020</v>
      </c>
      <c r="B1060" s="30" t="s">
        <v>938</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c r="A1061" s="89">
        <v>501060021</v>
      </c>
      <c r="B1061" s="30" t="s">
        <v>939</v>
      </c>
      <c r="C1061" s="99"/>
      <c r="D1061" s="6"/>
      <c r="E1061" s="6"/>
      <c r="F1061" s="6"/>
      <c r="G1061" s="6"/>
      <c r="H1061" s="6"/>
      <c r="I1061" s="6">
        <v>3</v>
      </c>
      <c r="J1061" s="6"/>
      <c r="K1061" s="6"/>
      <c r="L1061" s="6">
        <v>3</v>
      </c>
      <c r="M1061" s="6"/>
      <c r="N1061" s="6">
        <v>2</v>
      </c>
      <c r="O1061" s="6"/>
      <c r="P1061" s="6"/>
      <c r="Q1061" s="6">
        <v>2</v>
      </c>
      <c r="R1061" s="6"/>
      <c r="S1061" s="6">
        <v>1</v>
      </c>
      <c r="T1061" s="6"/>
      <c r="U1061" s="6"/>
      <c r="V1061" s="6">
        <v>1</v>
      </c>
      <c r="W1061" s="6"/>
      <c r="X1061" s="5">
        <v>151</v>
      </c>
    </row>
    <row r="1062" spans="1:24" ht="25.5" hidden="1">
      <c r="A1062" s="89">
        <v>501060022</v>
      </c>
      <c r="B1062" s="30" t="s">
        <v>940</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9">
        <v>501060023</v>
      </c>
      <c r="B1063" s="30" t="s">
        <v>941</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9">
        <v>501060024</v>
      </c>
      <c r="B1064" s="30" t="s">
        <v>942</v>
      </c>
      <c r="C1064" s="99"/>
      <c r="D1064" s="6">
        <v>4</v>
      </c>
      <c r="E1064" s="6"/>
      <c r="F1064" s="6"/>
      <c r="G1064" s="6">
        <v>4</v>
      </c>
      <c r="H1064" s="6"/>
      <c r="I1064" s="6">
        <v>28</v>
      </c>
      <c r="J1064" s="6">
        <v>1</v>
      </c>
      <c r="K1064" s="6"/>
      <c r="L1064" s="6">
        <v>27</v>
      </c>
      <c r="M1064" s="6"/>
      <c r="N1064" s="6">
        <v>22</v>
      </c>
      <c r="O1064" s="6">
        <v>1</v>
      </c>
      <c r="P1064" s="6"/>
      <c r="Q1064" s="6">
        <v>21</v>
      </c>
      <c r="R1064" s="6"/>
      <c r="S1064" s="6">
        <v>10</v>
      </c>
      <c r="T1064" s="6"/>
      <c r="U1064" s="6"/>
      <c r="V1064" s="6">
        <v>10</v>
      </c>
      <c r="W1064" s="6"/>
      <c r="X1064" s="5">
        <v>151</v>
      </c>
    </row>
    <row r="1065" spans="1:24" ht="38.25" hidden="1">
      <c r="A1065" s="89">
        <v>501060025</v>
      </c>
      <c r="B1065" s="30" t="s">
        <v>943</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944</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9">
        <v>501060027</v>
      </c>
      <c r="B1067" s="30" t="s">
        <v>945</v>
      </c>
      <c r="C1067" s="99"/>
      <c r="D1067" s="6"/>
      <c r="E1067" s="6"/>
      <c r="F1067" s="6"/>
      <c r="G1067" s="6"/>
      <c r="H1067" s="6"/>
      <c r="I1067" s="6">
        <v>17</v>
      </c>
      <c r="J1067" s="6">
        <v>3</v>
      </c>
      <c r="K1067" s="6"/>
      <c r="L1067" s="6">
        <v>14</v>
      </c>
      <c r="M1067" s="6"/>
      <c r="N1067" s="6">
        <v>11</v>
      </c>
      <c r="O1067" s="6">
        <v>3</v>
      </c>
      <c r="P1067" s="6"/>
      <c r="Q1067" s="6">
        <v>8</v>
      </c>
      <c r="R1067" s="6"/>
      <c r="S1067" s="6">
        <v>6</v>
      </c>
      <c r="T1067" s="6"/>
      <c r="U1067" s="6"/>
      <c r="V1067" s="6">
        <v>6</v>
      </c>
      <c r="W1067" s="6"/>
      <c r="X1067" s="5">
        <v>151</v>
      </c>
    </row>
    <row r="1068" spans="1:24" ht="25.5" hidden="1">
      <c r="A1068" s="89">
        <v>501060028</v>
      </c>
      <c r="B1068" s="30" t="s">
        <v>946</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9">
        <v>501060029</v>
      </c>
      <c r="B1069" s="30" t="s">
        <v>947</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9">
        <v>501060030</v>
      </c>
      <c r="B1070" s="30" t="s">
        <v>948</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949</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950</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951</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9">
        <v>501060034</v>
      </c>
      <c r="B1074" s="30" t="s">
        <v>952</v>
      </c>
      <c r="C1074" s="99"/>
      <c r="D1074" s="6">
        <v>8</v>
      </c>
      <c r="E1074" s="6"/>
      <c r="F1074" s="6"/>
      <c r="G1074" s="6">
        <v>8</v>
      </c>
      <c r="H1074" s="6"/>
      <c r="I1074" s="6">
        <v>84</v>
      </c>
      <c r="J1074" s="6">
        <v>6</v>
      </c>
      <c r="K1074" s="6"/>
      <c r="L1074" s="6">
        <v>78</v>
      </c>
      <c r="M1074" s="6"/>
      <c r="N1074" s="6">
        <v>68</v>
      </c>
      <c r="O1074" s="6">
        <v>6</v>
      </c>
      <c r="P1074" s="6"/>
      <c r="Q1074" s="6">
        <v>62</v>
      </c>
      <c r="R1074" s="6"/>
      <c r="S1074" s="6">
        <v>24</v>
      </c>
      <c r="T1074" s="6"/>
      <c r="U1074" s="6"/>
      <c r="V1074" s="6">
        <v>24</v>
      </c>
      <c r="W1074" s="6"/>
      <c r="X1074" s="5">
        <v>151</v>
      </c>
    </row>
    <row r="1075" spans="1:24" ht="38.25" hidden="1">
      <c r="A1075" s="89">
        <v>501060035</v>
      </c>
      <c r="B1075" s="30" t="s">
        <v>953</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954</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955</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956</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957</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958</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959</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9">
        <v>501060042</v>
      </c>
      <c r="B1082" s="30" t="s">
        <v>960</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961</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962</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c r="A1085" s="89">
        <v>501060045</v>
      </c>
      <c r="B1085" s="30" t="s">
        <v>963</v>
      </c>
      <c r="C1085" s="99"/>
      <c r="D1085" s="6"/>
      <c r="E1085" s="6"/>
      <c r="F1085" s="6"/>
      <c r="G1085" s="6"/>
      <c r="H1085" s="6"/>
      <c r="I1085" s="6">
        <v>1</v>
      </c>
      <c r="J1085" s="6"/>
      <c r="K1085" s="6"/>
      <c r="L1085" s="6">
        <v>1</v>
      </c>
      <c r="M1085" s="6"/>
      <c r="N1085" s="6">
        <v>1</v>
      </c>
      <c r="O1085" s="6"/>
      <c r="P1085" s="6"/>
      <c r="Q1085" s="6">
        <v>1</v>
      </c>
      <c r="R1085" s="6"/>
      <c r="S1085" s="6"/>
      <c r="T1085" s="6"/>
      <c r="U1085" s="6"/>
      <c r="V1085" s="6"/>
      <c r="W1085" s="6"/>
      <c r="X1085" s="5">
        <v>151</v>
      </c>
    </row>
    <row r="1086" spans="1:24" ht="38.25" hidden="1">
      <c r="A1086" s="89">
        <v>501060046</v>
      </c>
      <c r="B1086" s="30" t="s">
        <v>964</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965</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966</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967</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968</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969</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970</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971</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972</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2222</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5.5" hidden="1">
      <c r="A1102" s="90">
        <v>501070000</v>
      </c>
      <c r="B1102" s="42" t="s">
        <v>977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5"/>
      <c r="Z1102" s="105"/>
    </row>
    <row r="1103" spans="1:26" s="41" customFormat="1" ht="12.75" hidden="1">
      <c r="A1103" s="90">
        <v>501070001</v>
      </c>
      <c r="B1103" s="42" t="s">
        <v>978</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501070002</v>
      </c>
      <c r="B1104" s="42" t="s">
        <v>979</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501070003</v>
      </c>
      <c r="B1105" s="42" t="s">
        <v>980</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12.75" hidden="1">
      <c r="A1106" s="90">
        <v>501070004</v>
      </c>
      <c r="B1106" s="42" t="s">
        <v>981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25.5" hidden="1">
      <c r="A1107" s="90">
        <v>501070005</v>
      </c>
      <c r="B1107" s="42" t="s">
        <v>982</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25.5" hidden="1">
      <c r="A1108" s="90">
        <v>501070006</v>
      </c>
      <c r="B1108" s="42" t="s">
        <v>983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25.5" hidden="1">
      <c r="A1109" s="90">
        <v>501070007</v>
      </c>
      <c r="B1109" s="42" t="s">
        <v>984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12.75">
      <c r="A1110" s="90">
        <v>501070008</v>
      </c>
      <c r="B1110" s="42" t="s">
        <v>985</v>
      </c>
      <c r="C1110" s="99"/>
      <c r="D1110" s="40"/>
      <c r="E1110" s="40"/>
      <c r="F1110" s="40"/>
      <c r="G1110" s="40"/>
      <c r="H1110" s="40"/>
      <c r="I1110" s="40">
        <v>1</v>
      </c>
      <c r="J1110" s="40">
        <v>1</v>
      </c>
      <c r="K1110" s="40"/>
      <c r="L1110" s="40"/>
      <c r="M1110" s="40"/>
      <c r="N1110" s="40">
        <v>1</v>
      </c>
      <c r="O1110" s="40">
        <v>1</v>
      </c>
      <c r="P1110" s="40"/>
      <c r="Q1110" s="40"/>
      <c r="R1110" s="40"/>
      <c r="S1110" s="40"/>
      <c r="T1110" s="40"/>
      <c r="U1110" s="40"/>
      <c r="V1110" s="40"/>
      <c r="W1110" s="40"/>
      <c r="X1110" s="39">
        <v>120</v>
      </c>
      <c r="Y1110" s="105"/>
      <c r="Z1110" s="105"/>
    </row>
    <row r="1111" spans="1:26" s="41" customFormat="1" ht="25.5" hidden="1">
      <c r="A1111" s="90">
        <v>501080000</v>
      </c>
      <c r="B1111" s="42" t="s">
        <v>986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25.5" hidden="1">
      <c r="A1112" s="90">
        <v>501080001</v>
      </c>
      <c r="B1112" s="42" t="s">
        <v>987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501080002</v>
      </c>
      <c r="B1113" s="42" t="s">
        <v>988</v>
      </c>
      <c r="C1113" s="99"/>
      <c r="D1113" s="40"/>
      <c r="E1113" s="40"/>
      <c r="F1113" s="40"/>
      <c r="G1113" s="40"/>
      <c r="H1113" s="40"/>
      <c r="I1113" s="40">
        <v>14</v>
      </c>
      <c r="J1113" s="40"/>
      <c r="K1113" s="40"/>
      <c r="L1113" s="40">
        <v>14</v>
      </c>
      <c r="M1113" s="40"/>
      <c r="N1113" s="40">
        <v>14</v>
      </c>
      <c r="O1113" s="40"/>
      <c r="P1113" s="40"/>
      <c r="Q1113" s="40">
        <v>14</v>
      </c>
      <c r="R1113" s="40"/>
      <c r="S1113" s="40"/>
      <c r="T1113" s="40"/>
      <c r="U1113" s="40"/>
      <c r="V1113" s="40"/>
      <c r="W1113" s="40"/>
      <c r="X1113" s="39">
        <v>120</v>
      </c>
      <c r="Y1113" s="105"/>
      <c r="Z1113" s="105"/>
    </row>
    <row r="1114" spans="1:26" s="41" customFormat="1" ht="12.75" hidden="1">
      <c r="A1114" s="90">
        <v>501080003</v>
      </c>
      <c r="B1114" s="42" t="s">
        <v>989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501080004</v>
      </c>
      <c r="B1115" s="42" t="s">
        <v>990</v>
      </c>
      <c r="C1115" s="99"/>
      <c r="D1115" s="40">
        <v>1</v>
      </c>
      <c r="E1115" s="40"/>
      <c r="F1115" s="40"/>
      <c r="G1115" s="40">
        <v>1</v>
      </c>
      <c r="H1115" s="40"/>
      <c r="I1115" s="40">
        <v>11</v>
      </c>
      <c r="J1115" s="40"/>
      <c r="K1115" s="40"/>
      <c r="L1115" s="40">
        <v>11</v>
      </c>
      <c r="M1115" s="40"/>
      <c r="N1115" s="40">
        <v>12</v>
      </c>
      <c r="O1115" s="40"/>
      <c r="P1115" s="40"/>
      <c r="Q1115" s="40">
        <v>12</v>
      </c>
      <c r="R1115" s="40"/>
      <c r="S1115" s="40"/>
      <c r="T1115" s="40"/>
      <c r="U1115" s="40"/>
      <c r="V1115" s="40"/>
      <c r="W1115" s="40"/>
      <c r="X1115" s="39">
        <v>120</v>
      </c>
      <c r="Y1115" s="105"/>
      <c r="Z1115" s="105"/>
    </row>
    <row r="1116" spans="1:26" s="41" customFormat="1" ht="12.75" hidden="1">
      <c r="A1116" s="90">
        <v>501080005</v>
      </c>
      <c r="B1116" s="42" t="s">
        <v>991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hidden="1">
      <c r="A1117" s="90">
        <v>501080006</v>
      </c>
      <c r="B1117" s="42" t="s">
        <v>992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501080007</v>
      </c>
      <c r="B1118" s="42" t="s">
        <v>993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5"/>
      <c r="Z1118" s="105"/>
    </row>
    <row r="1119" spans="1:26" s="41" customFormat="1" ht="12.75" hidden="1">
      <c r="A1119" s="90">
        <v>501080008</v>
      </c>
      <c r="B1119" s="42" t="s">
        <v>994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12.75" hidden="1">
      <c r="A1120" s="90">
        <v>501080009</v>
      </c>
      <c r="B1120" s="42" t="s">
        <v>995</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12.75" hidden="1">
      <c r="A1121" s="90">
        <v>501080010</v>
      </c>
      <c r="B1121" s="42" t="s">
        <v>996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hidden="1">
      <c r="A1122" s="90">
        <v>501080011</v>
      </c>
      <c r="B1122" s="42" t="s">
        <v>997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501080012</v>
      </c>
      <c r="B1123" s="42" t="s">
        <v>998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501080013</v>
      </c>
      <c r="B1124" s="42" t="s">
        <v>999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501080014</v>
      </c>
      <c r="B1125" s="42" t="s">
        <v>1000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25.5" hidden="1">
      <c r="A1126" s="90">
        <v>501080015</v>
      </c>
      <c r="B1126" s="42" t="s">
        <v>1001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c r="A1127" s="90">
        <v>501080016</v>
      </c>
      <c r="B1127" s="42" t="s">
        <v>1002</v>
      </c>
      <c r="C1127" s="99"/>
      <c r="D1127" s="40"/>
      <c r="E1127" s="40"/>
      <c r="F1127" s="40"/>
      <c r="G1127" s="40"/>
      <c r="H1127" s="40"/>
      <c r="I1127" s="40">
        <v>7</v>
      </c>
      <c r="J1127" s="40"/>
      <c r="K1127" s="40"/>
      <c r="L1127" s="40">
        <v>7</v>
      </c>
      <c r="M1127" s="40"/>
      <c r="N1127" s="40">
        <v>7</v>
      </c>
      <c r="O1127" s="40"/>
      <c r="P1127" s="40"/>
      <c r="Q1127" s="40">
        <v>7</v>
      </c>
      <c r="R1127" s="40"/>
      <c r="S1127" s="40"/>
      <c r="T1127" s="40"/>
      <c r="U1127" s="40"/>
      <c r="V1127" s="40"/>
      <c r="W1127" s="40"/>
      <c r="X1127" s="39">
        <v>120</v>
      </c>
      <c r="Y1127" s="105"/>
      <c r="Z1127" s="105"/>
    </row>
    <row r="1128" spans="1:26" s="41" customFormat="1" ht="12.75" hidden="1">
      <c r="A1128" s="90">
        <v>501080017</v>
      </c>
      <c r="B1128" s="42" t="s">
        <v>1003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5"/>
      <c r="Z1128" s="105"/>
    </row>
    <row r="1129" spans="1:26" s="41" customFormat="1" ht="12.75" hidden="1">
      <c r="A1129" s="90">
        <v>501080018</v>
      </c>
      <c r="B1129" s="42" t="s">
        <v>1004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501080019</v>
      </c>
      <c r="B1130" s="42" t="s">
        <v>1005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501080020</v>
      </c>
      <c r="B1131" s="42" t="s">
        <v>1006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501080021</v>
      </c>
      <c r="B1132" s="42" t="s">
        <v>1007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25.5" hidden="1">
      <c r="A1133" s="90">
        <v>501080022</v>
      </c>
      <c r="B1133" s="42" t="s">
        <v>1008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5"/>
      <c r="Z1133" s="105"/>
    </row>
    <row r="1134" spans="1:26" s="41" customFormat="1" ht="25.5" hidden="1">
      <c r="A1134" s="90">
        <v>501080023</v>
      </c>
      <c r="B1134" s="42" t="s">
        <v>1009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t="12.75" hidden="1">
      <c r="A1135" s="90">
        <v>501080024</v>
      </c>
      <c r="B1135" s="42" t="s">
        <v>1010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501080025</v>
      </c>
      <c r="B1136" s="42" t="s">
        <v>1011</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12.75" hidden="1">
      <c r="A1137" s="90">
        <v>501080026</v>
      </c>
      <c r="B1137" s="42" t="s">
        <v>156</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25.5" hidden="1">
      <c r="A1138" s="90">
        <v>501080027</v>
      </c>
      <c r="B1138" s="42" t="s">
        <v>1012</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501080028</v>
      </c>
      <c r="B1139" s="42" t="s">
        <v>1013</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12.75" hidden="1">
      <c r="A1140" s="90">
        <v>501080029</v>
      </c>
      <c r="B1140" s="42" t="s">
        <v>147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12.75" hidden="1">
      <c r="A1141" s="90">
        <v>501080030</v>
      </c>
      <c r="B1141" s="42" t="s">
        <v>155</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c r="A1142" s="90">
        <v>501080031</v>
      </c>
      <c r="B1142" s="42" t="s">
        <v>1014</v>
      </c>
      <c r="C1142" s="99"/>
      <c r="D1142" s="40"/>
      <c r="E1142" s="40"/>
      <c r="F1142" s="40"/>
      <c r="G1142" s="40"/>
      <c r="H1142" s="40"/>
      <c r="I1142" s="40">
        <v>2</v>
      </c>
      <c r="J1142" s="40"/>
      <c r="K1142" s="40"/>
      <c r="L1142" s="40">
        <v>2</v>
      </c>
      <c r="M1142" s="40"/>
      <c r="N1142" s="40">
        <v>2</v>
      </c>
      <c r="O1142" s="40"/>
      <c r="P1142" s="40"/>
      <c r="Q1142" s="40">
        <v>2</v>
      </c>
      <c r="R1142" s="40"/>
      <c r="S1142" s="40"/>
      <c r="T1142" s="40"/>
      <c r="U1142" s="40"/>
      <c r="V1142" s="40"/>
      <c r="W1142" s="40"/>
      <c r="X1142" s="39">
        <v>120</v>
      </c>
      <c r="Y1142" s="105"/>
      <c r="Z1142" s="105"/>
    </row>
    <row r="1143" spans="1:26" s="41" customFormat="1" ht="12.75" hidden="1">
      <c r="A1143" s="90">
        <v>501080032</v>
      </c>
      <c r="B1143" s="42" t="s">
        <v>1015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5"/>
      <c r="Z1143" s="105"/>
    </row>
    <row r="1144" spans="1:26" s="41" customFormat="1" ht="25.5" hidden="1">
      <c r="A1144" s="90">
        <v>501080033</v>
      </c>
      <c r="B1144" s="42" t="s">
        <v>1016</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501080034</v>
      </c>
      <c r="B1145" s="42" t="s">
        <v>1017</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501080035</v>
      </c>
      <c r="B1146" s="42" t="s">
        <v>1018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hidden="1">
      <c r="A1147" s="90">
        <v>501080036</v>
      </c>
      <c r="B1147" s="42" t="s">
        <v>1019</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501080037</v>
      </c>
      <c r="B1148" s="42" t="s">
        <v>1020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12.75" hidden="1">
      <c r="A1149" s="90">
        <v>501080038</v>
      </c>
      <c r="B1149" s="42" t="s">
        <v>125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25.5" hidden="1">
      <c r="A1150" s="90">
        <v>501080039</v>
      </c>
      <c r="B1150" s="42" t="s">
        <v>1021</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5"/>
      <c r="Z1150" s="105"/>
    </row>
    <row r="1151" spans="1:26" s="41" customFormat="1" ht="25.5" hidden="1">
      <c r="A1151" s="90">
        <v>501080040</v>
      </c>
      <c r="B1151" s="42" t="s">
        <v>1022</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5"/>
      <c r="Z1151" s="105"/>
    </row>
    <row r="1152" spans="1:26" s="41" customFormat="1" ht="12.75" hidden="1">
      <c r="A1152" s="90">
        <v>501080041</v>
      </c>
      <c r="B1152" s="42" t="s">
        <v>1023</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501080042</v>
      </c>
      <c r="B1153" s="42" t="s">
        <v>1024</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5"/>
      <c r="Z1153" s="105"/>
    </row>
    <row r="1154" spans="1:26" s="41" customFormat="1" ht="25.5" hidden="1">
      <c r="A1154" s="90">
        <v>501080043</v>
      </c>
      <c r="B1154" s="42" t="s">
        <v>1025</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501080044</v>
      </c>
      <c r="B1155" s="42" t="s">
        <v>1026</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12.75" hidden="1">
      <c r="A1156" s="90">
        <v>501080045</v>
      </c>
      <c r="B1156" s="42" t="s">
        <v>1027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c r="A1157" s="90">
        <v>501080046</v>
      </c>
      <c r="B1157" s="42" t="s">
        <v>1028</v>
      </c>
      <c r="C1157" s="99"/>
      <c r="D1157" s="40">
        <v>2</v>
      </c>
      <c r="E1157" s="40"/>
      <c r="F1157" s="40"/>
      <c r="G1157" s="40">
        <v>2</v>
      </c>
      <c r="H1157" s="40"/>
      <c r="I1157" s="40">
        <v>5</v>
      </c>
      <c r="J1157" s="40"/>
      <c r="K1157" s="40"/>
      <c r="L1157" s="40">
        <v>5</v>
      </c>
      <c r="M1157" s="40"/>
      <c r="N1157" s="40">
        <v>7</v>
      </c>
      <c r="O1157" s="40"/>
      <c r="P1157" s="40"/>
      <c r="Q1157" s="40">
        <v>7</v>
      </c>
      <c r="R1157" s="40"/>
      <c r="S1157" s="40"/>
      <c r="T1157" s="40"/>
      <c r="U1157" s="40"/>
      <c r="V1157" s="40"/>
      <c r="W1157" s="40"/>
      <c r="X1157" s="39">
        <v>120</v>
      </c>
      <c r="Y1157" s="105"/>
      <c r="Z1157" s="105"/>
    </row>
    <row r="1158" spans="1:26" s="41" customFormat="1" ht="25.5" hidden="1">
      <c r="A1158" s="90">
        <v>501080047</v>
      </c>
      <c r="B1158" s="42" t="s">
        <v>1029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501080048</v>
      </c>
      <c r="B1159" s="42" t="s">
        <v>1030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5"/>
      <c r="Z1159" s="105"/>
    </row>
    <row r="1160" spans="1:26" s="41" customFormat="1" ht="25.5" hidden="1">
      <c r="A1160" s="90">
        <v>501080049</v>
      </c>
      <c r="B1160" s="42" t="s">
        <v>1031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25.5" hidden="1">
      <c r="A1161" s="90">
        <v>501080050</v>
      </c>
      <c r="B1161" s="42" t="s">
        <v>1032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501080051</v>
      </c>
      <c r="B1162" s="42" t="s">
        <v>1033</v>
      </c>
      <c r="C1162" s="99"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12.75" hidden="1">
      <c r="A1163" s="90">
        <v>501080052</v>
      </c>
      <c r="B1163" s="42" t="s">
        <v>1034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501080053</v>
      </c>
      <c r="B1164" s="42" t="s">
        <v>1035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5"/>
      <c r="Z1164" s="105"/>
    </row>
    <row r="1165" spans="1:26" s="41" customFormat="1" ht="25.5" customHeight="1" hidden="1">
      <c r="A1165" s="90">
        <v>501080054</v>
      </c>
      <c r="B1165" s="42" t="s">
        <v>1036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5.5" hidden="1">
      <c r="A1166" s="90">
        <v>501080055</v>
      </c>
      <c r="B1166" s="42" t="s">
        <v>1037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12.75" hidden="1">
      <c r="A1167" s="90">
        <v>501080056</v>
      </c>
      <c r="B1167" s="42" t="s">
        <v>1038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12.75" hidden="1">
      <c r="A1168" s="90">
        <v>501080057</v>
      </c>
      <c r="B1168" s="42" t="s">
        <v>1039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25.5" hidden="1">
      <c r="A1169" s="90">
        <v>501080058</v>
      </c>
      <c r="B1169" s="42" t="s">
        <v>1040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12.75" hidden="1">
      <c r="A1170" s="90">
        <v>501080059</v>
      </c>
      <c r="B1170" s="42" t="s">
        <v>1041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5.5" hidden="1">
      <c r="A1171" s="90">
        <v>501080060</v>
      </c>
      <c r="B1171" s="42" t="s">
        <v>1042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5.5" hidden="1">
      <c r="A1172" s="90">
        <v>501080061</v>
      </c>
      <c r="B1172" s="42" t="s">
        <v>1043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501080062</v>
      </c>
      <c r="B1173" s="42" t="s">
        <v>1044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501080063</v>
      </c>
      <c r="B1174" s="42" t="s">
        <v>1045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12.75" hidden="1">
      <c r="A1175" s="90">
        <v>501080064</v>
      </c>
      <c r="B1175" s="42" t="s">
        <v>1046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501080065</v>
      </c>
      <c r="B1176" s="42" t="s">
        <v>1047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501080066</v>
      </c>
      <c r="B1177" s="42" t="s">
        <v>1048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501080067</v>
      </c>
      <c r="B1178" s="42" t="s">
        <v>1049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25.5" hidden="1">
      <c r="A1179" s="90">
        <v>501080068</v>
      </c>
      <c r="B1179" s="42" t="s">
        <v>1050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customHeight="1" hidden="1">
      <c r="A1180" s="90">
        <v>501080069</v>
      </c>
      <c r="B1180" s="42" t="s">
        <v>1051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5"/>
      <c r="Z1180" s="105"/>
    </row>
    <row r="1181" spans="1:26" s="41" customFormat="1" ht="12.75" hidden="1">
      <c r="A1181" s="90">
        <v>501080070</v>
      </c>
      <c r="B1181" s="42" t="s">
        <v>1052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5"/>
      <c r="Z1181" s="105"/>
    </row>
    <row r="1182" spans="1:26" s="41" customFormat="1" ht="12.75" hidden="1">
      <c r="A1182" s="90">
        <v>501080071</v>
      </c>
      <c r="B1182" s="42" t="s">
        <v>1053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501080072</v>
      </c>
      <c r="B1183" s="42" t="s">
        <v>1054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25.5" hidden="1">
      <c r="A1184" s="90">
        <v>501080073</v>
      </c>
      <c r="B1184" s="42" t="s">
        <v>1055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38.25" hidden="1">
      <c r="A1185" s="90">
        <v>501080074</v>
      </c>
      <c r="B1185" s="42" t="s">
        <v>1056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501080075</v>
      </c>
      <c r="B1186" s="42" t="s">
        <v>1057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12.75" hidden="1">
      <c r="A1187" s="90">
        <v>501080076</v>
      </c>
      <c r="B1187" s="42" t="s">
        <v>1058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12.75" hidden="1">
      <c r="A1188" s="90">
        <v>501080077</v>
      </c>
      <c r="B1188" s="42" t="s">
        <v>1059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38.25" hidden="1">
      <c r="A1189" s="90">
        <v>501080078</v>
      </c>
      <c r="B1189" s="42" t="s">
        <v>1060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5"/>
      <c r="Z1189" s="105"/>
    </row>
    <row r="1190" spans="1:26" s="41" customFormat="1" ht="12.75" hidden="1">
      <c r="A1190" s="90">
        <v>501080079</v>
      </c>
      <c r="B1190" s="42" t="s">
        <v>1061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5"/>
      <c r="Z1190" s="105"/>
    </row>
    <row r="1191" spans="1:26" s="41" customFormat="1" ht="12.75" hidden="1">
      <c r="A1191" s="90">
        <v>501080080</v>
      </c>
      <c r="B1191" s="42" t="s">
        <v>1062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12.75" hidden="1">
      <c r="A1192" s="90">
        <v>501080081</v>
      </c>
      <c r="B1192" s="42" t="s">
        <v>1063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25.5" hidden="1">
      <c r="A1193" s="90">
        <v>501080082</v>
      </c>
      <c r="B1193" s="42" t="s">
        <v>1064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501080083</v>
      </c>
      <c r="B1194" s="42" t="s">
        <v>1065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501080084</v>
      </c>
      <c r="B1195" s="42" t="s">
        <v>1066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501080085</v>
      </c>
      <c r="B1196" s="42" t="s">
        <v>2135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501080086</v>
      </c>
      <c r="B1197" s="42" t="s">
        <v>2136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501080087</v>
      </c>
      <c r="B1198" s="42" t="s">
        <v>2223</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5"/>
      <c r="Z1198" s="105"/>
    </row>
    <row r="1199" spans="1:26" s="41" customFormat="1" ht="12.75" customHeight="1" hidden="1">
      <c r="A1199" s="90">
        <v>501090000</v>
      </c>
      <c r="B1199" s="42" t="s">
        <v>1067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5"/>
      <c r="Z1199" s="105"/>
    </row>
    <row r="1200" spans="1:26" s="41" customFormat="1" ht="12.75" hidden="1">
      <c r="A1200" s="90">
        <v>501090001</v>
      </c>
      <c r="B1200" s="42" t="s">
        <v>1068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25.5" hidden="1">
      <c r="A1201" s="90">
        <v>501090002</v>
      </c>
      <c r="B1201" s="42" t="s">
        <v>1069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25.5" hidden="1">
      <c r="A1202" s="90">
        <v>501090003</v>
      </c>
      <c r="B1202" s="42" t="s">
        <v>1070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501090004</v>
      </c>
      <c r="B1203" s="42" t="s">
        <v>1071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hidden="1">
      <c r="A1204" s="90">
        <v>501090005</v>
      </c>
      <c r="B1204" s="42" t="s">
        <v>1072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12.75" hidden="1">
      <c r="A1205" s="90">
        <v>501090006</v>
      </c>
      <c r="B1205" s="42" t="s">
        <v>1073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501090007</v>
      </c>
      <c r="B1206" s="42" t="s">
        <v>1074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501090008</v>
      </c>
      <c r="B1207" s="42" t="s">
        <v>1075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5"/>
      <c r="Z1207" s="105"/>
    </row>
    <row r="1208" spans="1:26" s="41" customFormat="1" ht="12.75" hidden="1">
      <c r="A1208" s="90">
        <v>501090009</v>
      </c>
      <c r="B1208" s="42" t="s">
        <v>1076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5"/>
      <c r="Z1208" s="105"/>
    </row>
    <row r="1209" spans="1:26" s="41" customFormat="1" ht="25.5" hidden="1">
      <c r="A1209" s="90">
        <v>501090010</v>
      </c>
      <c r="B1209" s="42" t="s">
        <v>1077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501090011</v>
      </c>
      <c r="B1210" s="42" t="s">
        <v>2144</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501100000</v>
      </c>
      <c r="B1211" s="42" t="s">
        <v>1078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5"/>
      <c r="Z1211" s="105"/>
    </row>
    <row r="1212" spans="1:26" s="41" customFormat="1" ht="12.75" hidden="1">
      <c r="A1212" s="90">
        <v>501100001</v>
      </c>
      <c r="B1212" s="42" t="s">
        <v>1079</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5"/>
      <c r="Z1212" s="105"/>
    </row>
    <row r="1213" spans="1:26" s="41" customFormat="1" ht="12.75" hidden="1">
      <c r="A1213" s="90">
        <v>501100002</v>
      </c>
      <c r="B1213" s="42" t="s">
        <v>1080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hidden="1">
      <c r="A1214" s="90">
        <v>501100003</v>
      </c>
      <c r="B1214" s="42" t="s">
        <v>1081</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5"/>
      <c r="Z1214" s="105"/>
    </row>
    <row r="1215" spans="1:26" s="41" customFormat="1" ht="12.75">
      <c r="A1215" s="90">
        <v>501100004</v>
      </c>
      <c r="B1215" s="42" t="s">
        <v>1082</v>
      </c>
      <c r="C1215" s="99"/>
      <c r="D1215" s="40">
        <v>1</v>
      </c>
      <c r="E1215" s="40"/>
      <c r="F1215" s="40"/>
      <c r="G1215" s="40">
        <v>1</v>
      </c>
      <c r="H1215" s="40"/>
      <c r="I1215" s="40"/>
      <c r="J1215" s="40"/>
      <c r="K1215" s="40"/>
      <c r="L1215" s="40"/>
      <c r="M1215" s="40"/>
      <c r="N1215" s="40">
        <v>1</v>
      </c>
      <c r="O1215" s="40"/>
      <c r="P1215" s="40"/>
      <c r="Q1215" s="40">
        <v>1</v>
      </c>
      <c r="R1215" s="40"/>
      <c r="S1215" s="40"/>
      <c r="T1215" s="40"/>
      <c r="U1215" s="40"/>
      <c r="V1215" s="40"/>
      <c r="W1215" s="40"/>
      <c r="X1215" s="39">
        <v>212</v>
      </c>
      <c r="Y1215" s="105"/>
      <c r="Z1215" s="105"/>
    </row>
    <row r="1216" spans="1:26" s="41" customFormat="1" ht="25.5" hidden="1">
      <c r="A1216" s="90">
        <v>501100005</v>
      </c>
      <c r="B1216" s="42" t="s">
        <v>1083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501100006</v>
      </c>
      <c r="B1217" s="42" t="s">
        <v>1084</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c r="A1218" s="90">
        <v>501100007</v>
      </c>
      <c r="B1218" s="42" t="s">
        <v>1085</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5"/>
      <c r="Z1218" s="105"/>
    </row>
    <row r="1219" spans="1:26" s="41" customFormat="1" ht="12.75" hidden="1">
      <c r="A1219" s="90">
        <v>501100008</v>
      </c>
      <c r="B1219" s="42" t="s">
        <v>1086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5"/>
      <c r="Z1219" s="105"/>
    </row>
    <row r="1220" spans="1:26" s="41" customFormat="1" ht="25.5" customHeight="1" hidden="1">
      <c r="A1220" s="90">
        <v>501100009</v>
      </c>
      <c r="B1220" s="42" t="s">
        <v>1087</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501110000</v>
      </c>
      <c r="B1221" s="42" t="s">
        <v>1088</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5"/>
      <c r="Z1221" s="105"/>
    </row>
    <row r="1222" spans="1:26" s="41" customFormat="1" ht="12.75" hidden="1">
      <c r="A1222" s="90">
        <v>501110001</v>
      </c>
      <c r="B1222" s="42" t="s">
        <v>1089</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5"/>
      <c r="Z1222" s="105"/>
    </row>
    <row r="1223" spans="1:26" s="41" customFormat="1" ht="12.75" hidden="1">
      <c r="A1223" s="90">
        <v>501110002</v>
      </c>
      <c r="B1223" s="42" t="s">
        <v>387</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5"/>
      <c r="Z1223" s="105"/>
    </row>
    <row r="1224" spans="1:26" s="41" customFormat="1" ht="12.75" hidden="1">
      <c r="A1224" s="90">
        <v>501110003</v>
      </c>
      <c r="B1224" s="42" t="s">
        <v>392</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501110004</v>
      </c>
      <c r="B1225" s="42" t="s">
        <v>1090</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501110005</v>
      </c>
      <c r="B1226" s="42" t="s">
        <v>405</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501110006</v>
      </c>
      <c r="B1227" s="42" t="s">
        <v>403</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501110007</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501110008</v>
      </c>
      <c r="B1229" s="42" t="s">
        <v>400</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501110009</v>
      </c>
      <c r="B1230" s="42" t="s">
        <v>399</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25.5" hidden="1">
      <c r="A1231" s="90">
        <v>501110010</v>
      </c>
      <c r="B1231" s="42" t="s">
        <v>1091</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501110011</v>
      </c>
      <c r="B1232" s="42" t="s">
        <v>1092</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501120000</v>
      </c>
      <c r="B1233" s="42" t="s">
        <v>1093</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501120001</v>
      </c>
      <c r="B1234" s="42" t="s">
        <v>1094</v>
      </c>
      <c r="C1234" s="99"/>
      <c r="D1234" s="40"/>
      <c r="E1234" s="40"/>
      <c r="F1234" s="40"/>
      <c r="G1234" s="40"/>
      <c r="H1234" s="40"/>
      <c r="I1234" s="40">
        <v>10</v>
      </c>
      <c r="J1234" s="40">
        <v>1</v>
      </c>
      <c r="K1234" s="40"/>
      <c r="L1234" s="40">
        <v>9</v>
      </c>
      <c r="M1234" s="40"/>
      <c r="N1234" s="40">
        <v>10</v>
      </c>
      <c r="O1234" s="40">
        <v>1</v>
      </c>
      <c r="P1234" s="40"/>
      <c r="Q1234" s="40">
        <v>9</v>
      </c>
      <c r="R1234" s="40"/>
      <c r="S1234" s="40"/>
      <c r="T1234" s="40"/>
      <c r="U1234" s="40"/>
      <c r="V1234" s="40"/>
      <c r="W1234" s="40"/>
      <c r="X1234" s="39">
        <v>120</v>
      </c>
      <c r="Y1234" s="105"/>
      <c r="Z1234" s="105"/>
    </row>
    <row r="1235" spans="1:26" s="41" customFormat="1" ht="12.75" hidden="1">
      <c r="A1235" s="90">
        <v>501120002</v>
      </c>
      <c r="B1235" s="42" t="s">
        <v>1095</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25.5">
      <c r="A1236" s="90">
        <v>501120003</v>
      </c>
      <c r="B1236" s="42" t="s">
        <v>1096</v>
      </c>
      <c r="C1236" s="99"/>
      <c r="D1236" s="40">
        <v>5</v>
      </c>
      <c r="E1236" s="40"/>
      <c r="F1236" s="40"/>
      <c r="G1236" s="40">
        <v>5</v>
      </c>
      <c r="H1236" s="40"/>
      <c r="I1236" s="40">
        <v>74</v>
      </c>
      <c r="J1236" s="40">
        <v>5</v>
      </c>
      <c r="K1236" s="40"/>
      <c r="L1236" s="40">
        <v>69</v>
      </c>
      <c r="M1236" s="40"/>
      <c r="N1236" s="40">
        <v>71</v>
      </c>
      <c r="O1236" s="40">
        <v>5</v>
      </c>
      <c r="P1236" s="40"/>
      <c r="Q1236" s="40">
        <v>66</v>
      </c>
      <c r="R1236" s="40"/>
      <c r="S1236" s="40">
        <v>8</v>
      </c>
      <c r="T1236" s="40"/>
      <c r="U1236" s="40"/>
      <c r="V1236" s="40">
        <v>8</v>
      </c>
      <c r="W1236" s="40"/>
      <c r="X1236" s="39">
        <v>120</v>
      </c>
      <c r="Y1236" s="105"/>
      <c r="Z1236" s="105"/>
    </row>
    <row r="1237" spans="1:26" s="41" customFormat="1" ht="12.75" hidden="1">
      <c r="A1237" s="90">
        <v>501120004</v>
      </c>
      <c r="B1237" s="42" t="s">
        <v>1097</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38.25" hidden="1">
      <c r="A1238" s="90">
        <v>501120005</v>
      </c>
      <c r="B1238" s="42" t="s">
        <v>1098</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501120006</v>
      </c>
      <c r="B1239" s="42" t="s">
        <v>206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12.75">
      <c r="A1240" s="90">
        <v>501120007</v>
      </c>
      <c r="B1240" s="42" t="s">
        <v>1099</v>
      </c>
      <c r="C1240" s="99"/>
      <c r="D1240" s="40">
        <v>1</v>
      </c>
      <c r="E1240" s="40"/>
      <c r="F1240" s="40"/>
      <c r="G1240" s="40">
        <v>1</v>
      </c>
      <c r="H1240" s="40"/>
      <c r="I1240" s="40"/>
      <c r="J1240" s="40"/>
      <c r="K1240" s="40"/>
      <c r="L1240" s="40"/>
      <c r="M1240" s="40"/>
      <c r="N1240" s="40">
        <v>1</v>
      </c>
      <c r="O1240" s="40"/>
      <c r="P1240" s="40"/>
      <c r="Q1240" s="40">
        <v>1</v>
      </c>
      <c r="R1240" s="40"/>
      <c r="S1240" s="40"/>
      <c r="T1240" s="40"/>
      <c r="U1240" s="40"/>
      <c r="V1240" s="40"/>
      <c r="W1240" s="40"/>
      <c r="X1240" s="39">
        <v>120</v>
      </c>
      <c r="Y1240" s="105"/>
      <c r="Z1240" s="105"/>
    </row>
    <row r="1241" spans="1:26" s="41" customFormat="1" ht="38.25" hidden="1">
      <c r="A1241" s="90">
        <v>501120008</v>
      </c>
      <c r="B1241" s="42" t="s">
        <v>1100</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501120009</v>
      </c>
      <c r="B1242" s="42" t="s">
        <v>1101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501120010</v>
      </c>
      <c r="B1243" s="42" t="s">
        <v>1102</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25.5" hidden="1">
      <c r="A1244" s="90">
        <v>501120011</v>
      </c>
      <c r="B1244" s="42" t="s">
        <v>1103</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25.5">
      <c r="A1245" s="90">
        <v>501120012</v>
      </c>
      <c r="B1245" s="42" t="s">
        <v>1104</v>
      </c>
      <c r="C1245" s="99"/>
      <c r="D1245" s="40"/>
      <c r="E1245" s="40"/>
      <c r="F1245" s="40"/>
      <c r="G1245" s="40"/>
      <c r="H1245" s="40"/>
      <c r="I1245" s="40">
        <v>11</v>
      </c>
      <c r="J1245" s="40">
        <v>3</v>
      </c>
      <c r="K1245" s="40"/>
      <c r="L1245" s="40">
        <v>8</v>
      </c>
      <c r="M1245" s="40"/>
      <c r="N1245" s="40">
        <v>9</v>
      </c>
      <c r="O1245" s="40">
        <v>3</v>
      </c>
      <c r="P1245" s="40"/>
      <c r="Q1245" s="40">
        <v>6</v>
      </c>
      <c r="R1245" s="40"/>
      <c r="S1245" s="40">
        <v>2</v>
      </c>
      <c r="T1245" s="40"/>
      <c r="U1245" s="40"/>
      <c r="V1245" s="40">
        <v>2</v>
      </c>
      <c r="W1245" s="40"/>
      <c r="X1245" s="39">
        <v>120</v>
      </c>
      <c r="Y1245" s="105"/>
      <c r="Z1245" s="105"/>
    </row>
    <row r="1246" spans="1:26" s="41" customFormat="1" ht="12.75" hidden="1">
      <c r="A1246" s="90">
        <v>501120013</v>
      </c>
      <c r="B1246" s="42" t="s">
        <v>1105</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501120014</v>
      </c>
      <c r="B1247" s="42" t="s">
        <v>1106</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501120015</v>
      </c>
      <c r="B1248" s="42" t="s">
        <v>1107</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501120016</v>
      </c>
      <c r="B1249" s="42" t="s">
        <v>1108</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501120017</v>
      </c>
      <c r="B1250" s="42" t="s">
        <v>1109</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25.5" hidden="1">
      <c r="A1251" s="90">
        <v>501120018</v>
      </c>
      <c r="B1251" s="42" t="s">
        <v>1110</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12.75" hidden="1">
      <c r="A1252" s="90">
        <v>501120019</v>
      </c>
      <c r="B1252" s="42" t="s">
        <v>1111</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c r="A1253" s="90">
        <v>501120020</v>
      </c>
      <c r="B1253" s="42" t="s">
        <v>1112</v>
      </c>
      <c r="C1253" s="99"/>
      <c r="D1253" s="40"/>
      <c r="E1253" s="40"/>
      <c r="F1253" s="40"/>
      <c r="G1253" s="40"/>
      <c r="H1253" s="40"/>
      <c r="I1253" s="40">
        <v>2</v>
      </c>
      <c r="J1253" s="40">
        <v>1</v>
      </c>
      <c r="K1253" s="40"/>
      <c r="L1253" s="40">
        <v>1</v>
      </c>
      <c r="M1253" s="40"/>
      <c r="N1253" s="40">
        <v>2</v>
      </c>
      <c r="O1253" s="40">
        <v>1</v>
      </c>
      <c r="P1253" s="40"/>
      <c r="Q1253" s="40">
        <v>1</v>
      </c>
      <c r="R1253" s="40"/>
      <c r="S1253" s="40"/>
      <c r="T1253" s="40"/>
      <c r="U1253" s="40"/>
      <c r="V1253" s="40"/>
      <c r="W1253" s="40"/>
      <c r="X1253" s="39">
        <v>120</v>
      </c>
      <c r="Y1253" s="105"/>
      <c r="Z1253" s="105"/>
    </row>
    <row r="1254" spans="1:26" s="41" customFormat="1" ht="12.75" hidden="1">
      <c r="A1254" s="90">
        <v>501120021</v>
      </c>
      <c r="B1254" s="42" t="s">
        <v>1113</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c r="A1255" s="90">
        <v>501120022</v>
      </c>
      <c r="B1255" s="42" t="s">
        <v>1114</v>
      </c>
      <c r="C1255" s="99"/>
      <c r="D1255" s="40">
        <v>3</v>
      </c>
      <c r="E1255" s="40"/>
      <c r="F1255" s="40"/>
      <c r="G1255" s="40">
        <v>3</v>
      </c>
      <c r="H1255" s="40"/>
      <c r="I1255" s="40">
        <v>28</v>
      </c>
      <c r="J1255" s="40">
        <v>3</v>
      </c>
      <c r="K1255" s="40"/>
      <c r="L1255" s="40">
        <v>25</v>
      </c>
      <c r="M1255" s="40"/>
      <c r="N1255" s="40">
        <v>30</v>
      </c>
      <c r="O1255" s="40">
        <v>3</v>
      </c>
      <c r="P1255" s="40"/>
      <c r="Q1255" s="40">
        <v>27</v>
      </c>
      <c r="R1255" s="40"/>
      <c r="S1255" s="40">
        <v>1</v>
      </c>
      <c r="T1255" s="40"/>
      <c r="U1255" s="40"/>
      <c r="V1255" s="40">
        <v>1</v>
      </c>
      <c r="W1255" s="40"/>
      <c r="X1255" s="39">
        <v>120</v>
      </c>
      <c r="Y1255" s="105"/>
      <c r="Z1255" s="105"/>
    </row>
    <row r="1256" spans="1:26" s="41" customFormat="1" ht="12.75" hidden="1">
      <c r="A1256" s="90">
        <v>501120023</v>
      </c>
      <c r="B1256" s="42" t="s">
        <v>1115</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501120024</v>
      </c>
      <c r="B1257" s="42" t="s">
        <v>2352</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5"/>
      <c r="Z1257" s="105"/>
    </row>
    <row r="1258" spans="1:26" s="41" customFormat="1" ht="12.75" hidden="1">
      <c r="A1258" s="90">
        <v>501130000</v>
      </c>
      <c r="B1258" s="42" t="s">
        <v>1116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501130001</v>
      </c>
      <c r="B1259" s="42" t="s">
        <v>1117</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25.5" hidden="1">
      <c r="A1260" s="90">
        <v>501130002</v>
      </c>
      <c r="B1260" s="42" t="s">
        <v>1118</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5"/>
      <c r="Z1260" s="105"/>
    </row>
    <row r="1261" spans="1:26" s="41" customFormat="1" ht="25.5">
      <c r="A1261" s="90">
        <v>501130003</v>
      </c>
      <c r="B1261" s="42" t="s">
        <v>1119</v>
      </c>
      <c r="C1261" s="99"/>
      <c r="D1261" s="40">
        <v>1</v>
      </c>
      <c r="E1261" s="40"/>
      <c r="F1261" s="40"/>
      <c r="G1261" s="40">
        <v>1</v>
      </c>
      <c r="H1261" s="40"/>
      <c r="I1261" s="40">
        <v>7</v>
      </c>
      <c r="J1261" s="40">
        <v>1</v>
      </c>
      <c r="K1261" s="40"/>
      <c r="L1261" s="40">
        <v>6</v>
      </c>
      <c r="M1261" s="40"/>
      <c r="N1261" s="40">
        <v>7</v>
      </c>
      <c r="O1261" s="40">
        <v>1</v>
      </c>
      <c r="P1261" s="40"/>
      <c r="Q1261" s="40">
        <v>6</v>
      </c>
      <c r="R1261" s="40"/>
      <c r="S1261" s="40">
        <v>1</v>
      </c>
      <c r="T1261" s="40"/>
      <c r="U1261" s="40"/>
      <c r="V1261" s="40">
        <v>1</v>
      </c>
      <c r="W1261" s="40"/>
      <c r="X1261" s="39">
        <v>120</v>
      </c>
      <c r="Y1261" s="105"/>
      <c r="Z1261" s="105"/>
    </row>
    <row r="1262" spans="1:26" s="41" customFormat="1" ht="12.75" hidden="1">
      <c r="A1262" s="90">
        <v>501130004</v>
      </c>
      <c r="B1262" s="42" t="s">
        <v>1120</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25.5" hidden="1">
      <c r="A1263" s="90">
        <v>501130005</v>
      </c>
      <c r="B1263" s="42" t="s">
        <v>1121</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501130006</v>
      </c>
      <c r="B1264" s="42" t="s">
        <v>357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customHeight="1" hidden="1">
      <c r="A1265" s="90">
        <v>501130007</v>
      </c>
      <c r="B1265" s="42" t="s">
        <v>1122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5"/>
      <c r="Z1265" s="105"/>
    </row>
    <row r="1266" spans="1:26" s="41" customFormat="1" ht="12.75" hidden="1">
      <c r="A1266" s="90">
        <v>501130008</v>
      </c>
      <c r="B1266" s="42" t="s">
        <v>1123</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501130009</v>
      </c>
      <c r="B1267" s="42" t="s">
        <v>1124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501130010</v>
      </c>
      <c r="B1268" s="42" t="s">
        <v>1125</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501130011</v>
      </c>
      <c r="B1269" s="42" t="s">
        <v>1126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501130012</v>
      </c>
      <c r="B1270" s="42" t="s">
        <v>1127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5"/>
      <c r="Z1270" s="105"/>
    </row>
    <row r="1271" spans="1:26" s="41" customFormat="1" ht="12.75" hidden="1">
      <c r="A1271" s="90">
        <v>501130013</v>
      </c>
      <c r="B1271" s="42" t="s">
        <v>1128</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25.5" hidden="1">
      <c r="A1272" s="90">
        <v>501130014</v>
      </c>
      <c r="B1272" s="42" t="s">
        <v>1129</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12.75" hidden="1">
      <c r="A1273" s="90">
        <v>501130015</v>
      </c>
      <c r="B1273" s="42" t="s">
        <v>1130</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501130016</v>
      </c>
      <c r="B1274" s="42" t="s">
        <v>1131</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501130017</v>
      </c>
      <c r="B1275" s="42" t="s">
        <v>1132</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12.75" hidden="1">
      <c r="A1276" s="90">
        <v>501130018</v>
      </c>
      <c r="B1276" s="42" t="s">
        <v>1133</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501130019</v>
      </c>
      <c r="B1277" s="42" t="s">
        <v>1134</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501130020</v>
      </c>
      <c r="B1278" s="42" t="s">
        <v>1135</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5"/>
      <c r="Z1278" s="105"/>
    </row>
    <row r="1279" spans="1:26" s="41" customFormat="1" ht="12.75" hidden="1">
      <c r="A1279" s="90">
        <v>501130021</v>
      </c>
      <c r="B1279" s="42" t="s">
        <v>1136</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25.5" hidden="1">
      <c r="A1280" s="90">
        <v>501130022</v>
      </c>
      <c r="B1280" s="42" t="s">
        <v>1137</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c r="A1281" s="90">
        <v>501130023</v>
      </c>
      <c r="B1281" s="42" t="s">
        <v>372</v>
      </c>
      <c r="C1281" s="99"/>
      <c r="D1281" s="40"/>
      <c r="E1281" s="40"/>
      <c r="F1281" s="40"/>
      <c r="G1281" s="40"/>
      <c r="H1281" s="40"/>
      <c r="I1281" s="40">
        <v>19</v>
      </c>
      <c r="J1281" s="40">
        <v>2</v>
      </c>
      <c r="K1281" s="40"/>
      <c r="L1281" s="40">
        <v>17</v>
      </c>
      <c r="M1281" s="40"/>
      <c r="N1281" s="40">
        <v>18</v>
      </c>
      <c r="O1281" s="40">
        <v>2</v>
      </c>
      <c r="P1281" s="40"/>
      <c r="Q1281" s="40">
        <v>16</v>
      </c>
      <c r="R1281" s="40"/>
      <c r="S1281" s="40">
        <v>1</v>
      </c>
      <c r="T1281" s="40"/>
      <c r="U1281" s="40"/>
      <c r="V1281" s="40">
        <v>1</v>
      </c>
      <c r="W1281" s="40"/>
      <c r="X1281" s="39">
        <v>120</v>
      </c>
      <c r="Y1281" s="105"/>
      <c r="Z1281" s="105"/>
    </row>
    <row r="1282" spans="1:26" s="41" customFormat="1" ht="25.5" hidden="1">
      <c r="A1282" s="90">
        <v>501130024</v>
      </c>
      <c r="B1282" s="42" t="s">
        <v>1138</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5"/>
      <c r="Z1282" s="105"/>
    </row>
    <row r="1283" spans="1:26" s="41" customFormat="1" ht="12.75" hidden="1">
      <c r="A1283" s="90">
        <v>501130025</v>
      </c>
      <c r="B1283" s="42" t="s">
        <v>1139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501130026</v>
      </c>
      <c r="B1284" s="42" t="s">
        <v>1140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25.5" hidden="1">
      <c r="A1285" s="90">
        <v>501130027</v>
      </c>
      <c r="B1285" s="42" t="s">
        <v>1141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25.5" hidden="1">
      <c r="A1286" s="90">
        <v>501130028</v>
      </c>
      <c r="B1286" s="42" t="s">
        <v>1142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12.75" hidden="1">
      <c r="A1287" s="90">
        <v>501130029</v>
      </c>
      <c r="B1287" s="42" t="s">
        <v>1143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501130030</v>
      </c>
      <c r="B1288" s="42" t="s">
        <v>1144</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501130031</v>
      </c>
      <c r="B1289" s="42" t="s">
        <v>1145</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38.25" hidden="1">
      <c r="A1290" s="90">
        <v>501130032</v>
      </c>
      <c r="B1290" s="42" t="s">
        <v>1146</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5.5" hidden="1">
      <c r="A1291" s="90">
        <v>501130033</v>
      </c>
      <c r="B1291" s="42" t="s">
        <v>1147</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5.5" hidden="1">
      <c r="A1292" s="90">
        <v>501130034</v>
      </c>
      <c r="B1292" s="42" t="s">
        <v>1148</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c r="A1293" s="90">
        <v>501130035</v>
      </c>
      <c r="B1293" s="42" t="s">
        <v>1149</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5"/>
      <c r="Z1293" s="105"/>
    </row>
    <row r="1294" spans="1:26" s="41" customFormat="1" ht="38.25" hidden="1">
      <c r="A1294" s="90">
        <v>501130036</v>
      </c>
      <c r="B1294" s="42" t="s">
        <v>1150</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38.25" hidden="1">
      <c r="A1295" s="90">
        <v>501130037</v>
      </c>
      <c r="B1295" s="42" t="s">
        <v>1151</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501130038</v>
      </c>
      <c r="B1296" s="42" t="s">
        <v>1152</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25.5" hidden="1">
      <c r="A1297" s="90">
        <v>501130039</v>
      </c>
      <c r="B1297" s="42" t="s">
        <v>1153</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501130040</v>
      </c>
      <c r="B1298" s="42" t="s">
        <v>1154</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501130041</v>
      </c>
      <c r="B1299" s="42" t="s">
        <v>1155</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12.75" hidden="1">
      <c r="A1300" s="90">
        <v>501130042</v>
      </c>
      <c r="B1300" s="42" t="s">
        <v>1156</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12.75" hidden="1">
      <c r="A1301" s="90">
        <v>501130043</v>
      </c>
      <c r="B1301" s="42" t="s">
        <v>1157</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25.5" hidden="1">
      <c r="A1302" s="90">
        <v>501130044</v>
      </c>
      <c r="B1302" s="42" t="s">
        <v>1158</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501130045</v>
      </c>
      <c r="B1303" s="42" t="s">
        <v>1159</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501130046</v>
      </c>
      <c r="B1304" s="42" t="s">
        <v>1160</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501130047</v>
      </c>
      <c r="B1305" s="42" t="s">
        <v>1161</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12.75" customHeight="1" hidden="1">
      <c r="A1306" s="90">
        <v>501130048</v>
      </c>
      <c r="B1306" s="42" t="s">
        <v>1162</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12.75" hidden="1">
      <c r="A1307" s="90">
        <v>501130049</v>
      </c>
      <c r="B1307" s="42" t="s">
        <v>1163</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 r="A1308" s="90">
        <v>501130050</v>
      </c>
      <c r="B1308" s="42" t="s">
        <v>1164</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5.5" hidden="1">
      <c r="A1309" s="90">
        <v>501130051</v>
      </c>
      <c r="B1309" s="42" t="s">
        <v>1165</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5.5" hidden="1">
      <c r="A1310" s="90">
        <v>501130052</v>
      </c>
      <c r="B1310" s="42" t="s">
        <v>1166</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customHeight="1" hidden="1">
      <c r="A1311" s="90">
        <v>501130053</v>
      </c>
      <c r="B1311" s="42" t="s">
        <v>1167</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501130054</v>
      </c>
      <c r="B1312" s="42" t="s">
        <v>1168</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hidden="1">
      <c r="A1313" s="90">
        <v>501130055</v>
      </c>
      <c r="B1313" s="42" t="s">
        <v>1169</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5"/>
      <c r="Z1313" s="105"/>
    </row>
    <row r="1314" spans="1:26" s="41" customFormat="1" ht="25.5" hidden="1">
      <c r="A1314" s="90">
        <v>501130056</v>
      </c>
      <c r="B1314" s="42" t="s">
        <v>1170</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501130057</v>
      </c>
      <c r="B1315" s="42" t="s">
        <v>1171</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12.75" hidden="1">
      <c r="A1316" s="90">
        <v>501130058</v>
      </c>
      <c r="B1316" s="42" t="s">
        <v>1172</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5"/>
      <c r="Z1316" s="105"/>
    </row>
    <row r="1317" spans="1:26" s="41" customFormat="1" ht="25.5" hidden="1">
      <c r="A1317" s="90">
        <v>501130059</v>
      </c>
      <c r="B1317" s="42" t="s">
        <v>1173</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38.25" hidden="1">
      <c r="A1318" s="90">
        <v>501130060</v>
      </c>
      <c r="B1318" s="42" t="s">
        <v>1174</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12.75" hidden="1">
      <c r="A1319" s="90">
        <v>501130061</v>
      </c>
      <c r="B1319" s="42" t="s">
        <v>1175</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38.25" hidden="1">
      <c r="A1320" s="90">
        <v>501130062</v>
      </c>
      <c r="B1320" s="42" t="s">
        <v>1176</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5"/>
      <c r="Z1320" s="105"/>
    </row>
    <row r="1321" spans="1:26" s="41" customFormat="1" ht="25.5" hidden="1">
      <c r="A1321" s="90">
        <v>501130063</v>
      </c>
      <c r="B1321" s="42" t="s">
        <v>1177</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25.5" hidden="1">
      <c r="A1322" s="90">
        <v>501130064</v>
      </c>
      <c r="B1322" s="42" t="s">
        <v>1178</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38.25" hidden="1">
      <c r="A1323" s="90">
        <v>501130065</v>
      </c>
      <c r="B1323" s="42" t="s">
        <v>1179</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12.75" hidden="1">
      <c r="A1324" s="90">
        <v>501130066</v>
      </c>
      <c r="B1324" s="42" t="s">
        <v>1180</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5"/>
      <c r="Z1324" s="105"/>
    </row>
    <row r="1325" spans="1:26" s="41" customFormat="1" ht="25.5" hidden="1">
      <c r="A1325" s="90">
        <v>501130067</v>
      </c>
      <c r="B1325" s="42" t="s">
        <v>1181</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38.25" hidden="1">
      <c r="A1326" s="90">
        <v>501130068</v>
      </c>
      <c r="B1326" s="42" t="s">
        <v>1182</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501130069</v>
      </c>
      <c r="B1327" s="42" t="s">
        <v>1183</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5"/>
      <c r="Z1327" s="105"/>
    </row>
    <row r="1328" spans="1:26" s="41" customFormat="1" ht="38.25" hidden="1">
      <c r="A1328" s="90">
        <v>501130070</v>
      </c>
      <c r="B1328" s="42" t="s">
        <v>1184</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38.25" hidden="1">
      <c r="A1329" s="90">
        <v>501130071</v>
      </c>
      <c r="B1329" s="42" t="s">
        <v>1185</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12.75" hidden="1">
      <c r="A1330" s="90">
        <v>501130072</v>
      </c>
      <c r="B1330" s="42" t="s">
        <v>1186</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38.25" hidden="1">
      <c r="A1331" s="90">
        <v>501130073</v>
      </c>
      <c r="B1331" s="42" t="s">
        <v>1187</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501130074</v>
      </c>
      <c r="B1332" s="42" t="s">
        <v>1188</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25.5" hidden="1">
      <c r="A1333" s="90">
        <v>501130075</v>
      </c>
      <c r="B1333" s="42" t="s">
        <v>1189</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5"/>
      <c r="Z1333" s="105"/>
    </row>
    <row r="1334" spans="1:26" s="41" customFormat="1" ht="25.5" hidden="1">
      <c r="A1334" s="90">
        <v>501130076</v>
      </c>
      <c r="B1334" s="42" t="s">
        <v>1190</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5"/>
      <c r="Z1334" s="105"/>
    </row>
    <row r="1335" spans="1:26" s="41" customFormat="1" ht="25.5" hidden="1">
      <c r="A1335" s="90">
        <v>501130077</v>
      </c>
      <c r="B1335" s="42" t="s">
        <v>1191</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12.75" hidden="1">
      <c r="A1336" s="90">
        <v>501130078</v>
      </c>
      <c r="B1336" s="42" t="s">
        <v>1192</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501130079</v>
      </c>
      <c r="B1337" s="42" t="s">
        <v>1193</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501130080</v>
      </c>
      <c r="B1338" s="42" t="s">
        <v>1194</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12.75" hidden="1">
      <c r="A1339" s="90">
        <v>501130081</v>
      </c>
      <c r="B1339" s="42" t="s">
        <v>1195</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c r="A1340" s="90">
        <v>501130082</v>
      </c>
      <c r="B1340" s="42" t="s">
        <v>1196</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501130083</v>
      </c>
      <c r="B1341" s="42" t="s">
        <v>1197</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501130084</v>
      </c>
      <c r="B1342" s="42" t="s">
        <v>1198</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501130085</v>
      </c>
      <c r="B1343" s="42" t="s">
        <v>1199</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501130086</v>
      </c>
      <c r="B1344" s="42" t="s">
        <v>1200</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501130087</v>
      </c>
      <c r="B1345" s="42" t="s">
        <v>1201</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501130088</v>
      </c>
      <c r="B1346" s="42" t="s">
        <v>1202</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501130089</v>
      </c>
      <c r="B1347" s="42" t="s">
        <v>1203</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5"/>
      <c r="Z1347" s="105"/>
    </row>
    <row r="1348" spans="1:26" s="41" customFormat="1" ht="12.75" hidden="1">
      <c r="A1348" s="90">
        <v>501130090</v>
      </c>
      <c r="B1348" s="42" t="s">
        <v>1204</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5"/>
      <c r="Z1348" s="105"/>
    </row>
    <row r="1349" spans="1:26" s="41" customFormat="1" ht="25.5" hidden="1">
      <c r="A1349" s="90">
        <v>501130091</v>
      </c>
      <c r="B1349" s="42" t="s">
        <v>1205</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25.5" hidden="1">
      <c r="A1350" s="90">
        <v>501130092</v>
      </c>
      <c r="B1350" s="42" t="s">
        <v>1206</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501130093</v>
      </c>
      <c r="B1351" s="42" t="s">
        <v>1207</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25.5" hidden="1">
      <c r="A1352" s="90">
        <v>501130094</v>
      </c>
      <c r="B1352" s="42" t="s">
        <v>1208</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501130095</v>
      </c>
      <c r="B1353" s="42" t="s">
        <v>1209</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12.75" hidden="1">
      <c r="A1354" s="90">
        <v>501130096</v>
      </c>
      <c r="B1354" s="42" t="s">
        <v>279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25.5" hidden="1">
      <c r="A1355" s="90">
        <v>501130097</v>
      </c>
      <c r="B1355" s="42" t="s">
        <v>1210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501130098</v>
      </c>
      <c r="B1356" s="42" t="s">
        <v>1211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5"/>
      <c r="Z1356" s="105"/>
    </row>
    <row r="1357" spans="1:26" s="41" customFormat="1" ht="12.75" hidden="1">
      <c r="A1357" s="90">
        <v>501130099</v>
      </c>
      <c r="B1357" s="42" t="s">
        <v>1212</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5"/>
      <c r="Z1357" s="105"/>
    </row>
    <row r="1358" spans="1:26" s="41" customFormat="1" ht="25.5" hidden="1">
      <c r="A1358" s="90">
        <v>501130100</v>
      </c>
      <c r="B1358" s="42" t="s">
        <v>1213</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501130101</v>
      </c>
      <c r="B1359" s="42" t="s">
        <v>1214</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25.5" hidden="1">
      <c r="A1360" s="90">
        <v>501130102</v>
      </c>
      <c r="B1360" s="42" t="s">
        <v>1215</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501130103</v>
      </c>
      <c r="B1361" s="42" t="s">
        <v>1216</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12.75" hidden="1">
      <c r="A1362" s="90">
        <v>501130104</v>
      </c>
      <c r="B1362" s="42" t="s">
        <v>1217</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501130105</v>
      </c>
      <c r="B1363" s="42" t="s">
        <v>1218</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customHeight="1" hidden="1">
      <c r="A1364" s="90">
        <v>501130106</v>
      </c>
      <c r="B1364" s="42" t="s">
        <v>1219</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5.5" hidden="1">
      <c r="A1365" s="90">
        <v>501130107</v>
      </c>
      <c r="B1365" s="42" t="s">
        <v>1220</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25.5" hidden="1">
      <c r="A1366" s="90">
        <v>501130108</v>
      </c>
      <c r="B1366" s="42" t="s">
        <v>1221</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501130109</v>
      </c>
      <c r="B1367" s="42" t="s">
        <v>1222</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5"/>
      <c r="Z1367" s="105"/>
    </row>
    <row r="1368" spans="1:26" s="41" customFormat="1" ht="12.75" hidden="1">
      <c r="A1368" s="90">
        <v>501130110</v>
      </c>
      <c r="B1368" s="42" t="s">
        <v>1223</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hidden="1">
      <c r="A1369" s="90">
        <v>501130111</v>
      </c>
      <c r="B1369" s="42" t="s">
        <v>1224</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hidden="1">
      <c r="A1370" s="90">
        <v>501130112</v>
      </c>
      <c r="B1370" s="42" t="s">
        <v>1225</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5"/>
      <c r="Z1370" s="105"/>
    </row>
    <row r="1371" spans="1:26" s="41" customFormat="1" ht="12.75" hidden="1">
      <c r="A1371" s="90">
        <v>501130113</v>
      </c>
      <c r="B1371" s="42" t="s">
        <v>1226</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25.5" hidden="1">
      <c r="A1372" s="90">
        <v>501130114</v>
      </c>
      <c r="B1372" s="42" t="s">
        <v>1227</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t="38.25" hidden="1">
      <c r="A1373" s="90">
        <v>501130115</v>
      </c>
      <c r="B1373" s="42" t="s">
        <v>1228</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5.5" hidden="1">
      <c r="A1374" s="90">
        <v>501130116</v>
      </c>
      <c r="B1374" s="42" t="s">
        <v>1229</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25.5" hidden="1">
      <c r="A1375" s="90">
        <v>501130117</v>
      </c>
      <c r="B1375" s="42" t="s">
        <v>1230</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12.75" hidden="1">
      <c r="A1376" s="90">
        <v>501130118</v>
      </c>
      <c r="B1376" s="42" t="s">
        <v>1231</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12.75" hidden="1">
      <c r="A1377" s="90">
        <v>501130119</v>
      </c>
      <c r="B1377" s="42" t="s">
        <v>1232</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501130120</v>
      </c>
      <c r="B1378" s="42" t="s">
        <v>1233</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5"/>
      <c r="Z1378" s="105"/>
    </row>
    <row r="1379" spans="1:26" s="41" customFormat="1" ht="12.75" hidden="1">
      <c r="A1379" s="90">
        <v>501130121</v>
      </c>
      <c r="B1379" s="42" t="s">
        <v>1234</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5"/>
      <c r="Z1379" s="105"/>
    </row>
    <row r="1380" spans="1:26" s="41" customFormat="1" ht="38.25" hidden="1">
      <c r="A1380" s="90">
        <v>501130122</v>
      </c>
      <c r="B1380" s="42" t="s">
        <v>2145</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25.5" hidden="1">
      <c r="A1381" s="90">
        <v>501130123</v>
      </c>
      <c r="B1381" s="42" t="s">
        <v>2146</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25.5" hidden="1">
      <c r="A1382" s="90">
        <v>501130124</v>
      </c>
      <c r="B1382" s="42" t="s">
        <v>2150</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501130125</v>
      </c>
      <c r="B1383" s="42" t="s">
        <v>2213</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5"/>
      <c r="Z1383" s="105"/>
    </row>
    <row r="1384" spans="1:26" s="41" customFormat="1" ht="25.5" hidden="1">
      <c r="A1384" s="90">
        <v>501130126</v>
      </c>
      <c r="B1384" s="42" t="s">
        <v>2214</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5"/>
      <c r="Z1384" s="105"/>
    </row>
    <row r="1385" spans="1:26" s="41" customFormat="1" ht="25.5" hidden="1">
      <c r="A1385" s="90">
        <v>501140000</v>
      </c>
      <c r="B1385" s="42" t="s">
        <v>1235</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5"/>
      <c r="Z1385" s="105"/>
    </row>
    <row r="1386" spans="1:26" s="41" customFormat="1" ht="12.75" hidden="1">
      <c r="A1386" s="90">
        <v>501140001</v>
      </c>
      <c r="B1386" s="42" t="s">
        <v>1236</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5"/>
      <c r="Z1386" s="105"/>
    </row>
    <row r="1387" spans="1:26" s="41" customFormat="1" ht="25.5" hidden="1">
      <c r="A1387" s="90">
        <v>501140002</v>
      </c>
      <c r="B1387" s="42" t="s">
        <v>1237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12.75" hidden="1">
      <c r="A1388" s="90">
        <v>501140003</v>
      </c>
      <c r="B1388" s="42" t="s">
        <v>1238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38.25" hidden="1">
      <c r="A1389" s="90">
        <v>501140004</v>
      </c>
      <c r="B1389" s="42" t="s">
        <v>1239</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501140005</v>
      </c>
      <c r="B1390" s="42" t="s">
        <v>1240</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51" hidden="1">
      <c r="A1391" s="90">
        <v>501140006</v>
      </c>
      <c r="B1391" s="42" t="s">
        <v>1241</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12.75" hidden="1">
      <c r="A1392" s="90">
        <v>501140007</v>
      </c>
      <c r="B1392" s="42" t="s">
        <v>1242</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12.75" hidden="1">
      <c r="A1393" s="90">
        <v>501140008</v>
      </c>
      <c r="B1393" s="42" t="s">
        <v>1243</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501140009</v>
      </c>
      <c r="B1394" s="42" t="s">
        <v>1244</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501140010</v>
      </c>
      <c r="B1395" s="42" t="s">
        <v>1245</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25.5" hidden="1">
      <c r="A1396" s="90">
        <v>501140011</v>
      </c>
      <c r="B1396" s="42" t="s">
        <v>1246</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25.5" hidden="1">
      <c r="A1397" s="90">
        <v>501140012</v>
      </c>
      <c r="B1397" s="42" t="s">
        <v>1247</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38.25" hidden="1">
      <c r="A1398" s="90">
        <v>501140013</v>
      </c>
      <c r="B1398" s="42" t="s">
        <v>1248</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25.5" hidden="1">
      <c r="A1399" s="90">
        <v>501140014</v>
      </c>
      <c r="B1399" s="42" t="s">
        <v>1249</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38.25" hidden="1">
      <c r="A1400" s="90">
        <v>501140015</v>
      </c>
      <c r="B1400" s="42" t="s">
        <v>1250</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25.5" hidden="1">
      <c r="A1401" s="90">
        <v>501140016</v>
      </c>
      <c r="B1401" s="42" t="s">
        <v>1251</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5"/>
      <c r="Z1401" s="105"/>
    </row>
    <row r="1402" spans="1:26" s="41" customFormat="1" ht="25.5" hidden="1">
      <c r="A1402" s="90">
        <v>501140017</v>
      </c>
      <c r="B1402" s="42" t="s">
        <v>1252</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5"/>
      <c r="Z1402" s="105"/>
    </row>
    <row r="1403" spans="1:26" s="41" customFormat="1" ht="25.5" hidden="1">
      <c r="A1403" s="90">
        <v>501140018</v>
      </c>
      <c r="B1403" s="42" t="s">
        <v>1253</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12.75" hidden="1">
      <c r="A1404" s="90">
        <v>502000000</v>
      </c>
      <c r="B1404" s="42" t="s">
        <v>1254</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5"/>
      <c r="Z1404" s="105"/>
    </row>
    <row r="1405" spans="1:26" s="41" customFormat="1" ht="12.75" hidden="1">
      <c r="A1405" s="90">
        <v>502001000</v>
      </c>
      <c r="B1405" s="42" t="s">
        <v>1255</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12.75" hidden="1">
      <c r="A1406" s="90">
        <v>502001001</v>
      </c>
      <c r="B1406" s="42" t="s">
        <v>1256</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502001002</v>
      </c>
      <c r="B1407" s="42" t="s">
        <v>1257</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12.75" hidden="1">
      <c r="A1408" s="90">
        <v>502001003</v>
      </c>
      <c r="B1408" s="42" t="s">
        <v>1258</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502001004</v>
      </c>
      <c r="B1409" s="42" t="s">
        <v>1259</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502001005</v>
      </c>
      <c r="B1410" s="42" t="s">
        <v>1260</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502001006</v>
      </c>
      <c r="B1411" s="42" t="s">
        <v>1261</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502001007</v>
      </c>
      <c r="B1412" s="42" t="s">
        <v>1262</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502001008</v>
      </c>
      <c r="B1413" s="42" t="s">
        <v>1263</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502002000</v>
      </c>
      <c r="B1414" s="42" t="s">
        <v>1264</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502002001</v>
      </c>
      <c r="B1415" s="42" t="s">
        <v>1265</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502002002</v>
      </c>
      <c r="B1416" s="42" t="s">
        <v>1266</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502002003</v>
      </c>
      <c r="B1417" s="42" t="s">
        <v>1267</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502002004</v>
      </c>
      <c r="B1418" s="42" t="s">
        <v>1268</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502002005</v>
      </c>
      <c r="B1419" s="42" t="s">
        <v>1269</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502002006</v>
      </c>
      <c r="B1420" s="42" t="s">
        <v>1270</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502002007</v>
      </c>
      <c r="B1421" s="42" t="s">
        <v>1271</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502002008</v>
      </c>
      <c r="B1422" s="42" t="s">
        <v>1272</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502002009</v>
      </c>
      <c r="B1423" s="42" t="s">
        <v>1273</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502002010</v>
      </c>
      <c r="B1424" s="42" t="s">
        <v>1274</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502002011</v>
      </c>
      <c r="B1425" s="42" t="s">
        <v>1275</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5"/>
      <c r="Z1425" s="105"/>
    </row>
    <row r="1426" spans="1:26" s="41" customFormat="1" ht="12.75" hidden="1">
      <c r="A1426" s="90">
        <v>502002012</v>
      </c>
      <c r="B1426" s="42" t="s">
        <v>1276</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502002013</v>
      </c>
      <c r="B1427" s="42" t="s">
        <v>1277</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502002014</v>
      </c>
      <c r="B1428" s="42" t="s">
        <v>1278</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502002015</v>
      </c>
      <c r="B1429" s="42" t="s">
        <v>1279</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4" ht="12.75" hidden="1">
      <c r="A1430" s="89">
        <v>502002016</v>
      </c>
      <c r="B1430" s="30" t="s">
        <v>1280</v>
      </c>
      <c r="C1430" s="99"/>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9">
        <v>502002017</v>
      </c>
      <c r="B1431" s="30" t="s">
        <v>1281</v>
      </c>
      <c r="C1431" s="99"/>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9">
        <v>502002018</v>
      </c>
      <c r="B1432" s="30" t="s">
        <v>1282</v>
      </c>
      <c r="C1432" s="99"/>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9">
        <v>502002019</v>
      </c>
      <c r="B1433" s="30" t="s">
        <v>1283</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502002020</v>
      </c>
      <c r="B1434" s="30" t="s">
        <v>1284</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502002021</v>
      </c>
      <c r="B1435" s="30" t="s">
        <v>1285</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502002022</v>
      </c>
      <c r="B1436" s="30" t="s">
        <v>1286</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502002023</v>
      </c>
      <c r="B1437" s="30" t="s">
        <v>1287</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502002024</v>
      </c>
      <c r="B1438" s="30" t="s">
        <v>1288</v>
      </c>
      <c r="C1438" s="99"/>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9">
        <v>502002025</v>
      </c>
      <c r="B1439" s="30" t="s">
        <v>1289</v>
      </c>
      <c r="C1439" s="99"/>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9">
        <v>502002026</v>
      </c>
      <c r="B1440" s="30" t="s">
        <v>1290</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502002027</v>
      </c>
      <c r="B1441" s="30" t="s">
        <v>1291</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502003000</v>
      </c>
      <c r="B1442" s="30" t="s">
        <v>1292</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502003001</v>
      </c>
      <c r="B1443" s="30" t="s">
        <v>1293</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9">
        <v>502003002</v>
      </c>
      <c r="B1444" s="30" t="s">
        <v>1294</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9">
        <v>502003003</v>
      </c>
      <c r="B1445" s="30" t="s">
        <v>1295</v>
      </c>
      <c r="C1445" s="99"/>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9">
        <v>502003004</v>
      </c>
      <c r="B1446" s="30" t="s">
        <v>1296</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9">
        <v>502003005</v>
      </c>
      <c r="B1447" s="30" t="s">
        <v>1297</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9">
        <v>502003006</v>
      </c>
      <c r="B1448" s="30" t="s">
        <v>1298</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502003007</v>
      </c>
      <c r="B1449" s="30" t="s">
        <v>1299</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9">
        <v>502003008</v>
      </c>
      <c r="B1450" s="30" t="s">
        <v>1300</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9">
        <v>502003009</v>
      </c>
      <c r="B1451" s="30" t="s">
        <v>1301</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9">
        <v>502003010</v>
      </c>
      <c r="B1452" s="30" t="s">
        <v>1302</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502003011</v>
      </c>
      <c r="B1453" s="30" t="s">
        <v>1303</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9">
        <v>502003012</v>
      </c>
      <c r="B1454" s="30" t="s">
        <v>1304</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9">
        <v>502003013</v>
      </c>
      <c r="B1455" s="30" t="s">
        <v>1305</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9">
        <v>502003014</v>
      </c>
      <c r="B1456" s="30" t="s">
        <v>1306</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9">
        <v>502003015</v>
      </c>
      <c r="B1457" s="30" t="s">
        <v>1307</v>
      </c>
      <c r="C1457" s="99"/>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9">
        <v>502003016</v>
      </c>
      <c r="B1458" s="30" t="s">
        <v>1308</v>
      </c>
      <c r="C1458" s="99"/>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9">
        <v>502003017</v>
      </c>
      <c r="B1459" s="30" t="s">
        <v>1309</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9">
        <v>502003018</v>
      </c>
      <c r="B1460" s="30" t="s">
        <v>1310</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91">
        <v>504000000</v>
      </c>
      <c r="B1461" s="37" t="s">
        <v>2325</v>
      </c>
      <c r="C1461" s="99"/>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2">
        <v>503000000</v>
      </c>
      <c r="B1462" s="35" t="s">
        <v>1311</v>
      </c>
      <c r="C1462" s="98"/>
      <c r="D1462" s="32"/>
      <c r="E1462" s="32"/>
      <c r="F1462" s="32"/>
      <c r="G1462" s="32"/>
      <c r="H1462" s="32"/>
      <c r="I1462" s="32">
        <v>18</v>
      </c>
      <c r="J1462" s="32"/>
      <c r="K1462" s="32"/>
      <c r="L1462" s="32">
        <v>18</v>
      </c>
      <c r="M1462" s="32"/>
      <c r="N1462" s="32">
        <v>16</v>
      </c>
      <c r="O1462" s="32"/>
      <c r="P1462" s="32"/>
      <c r="Q1462" s="32">
        <v>16</v>
      </c>
      <c r="R1462" s="32"/>
      <c r="S1462" s="32">
        <v>2</v>
      </c>
      <c r="T1462" s="32"/>
      <c r="U1462" s="32"/>
      <c r="V1462" s="32">
        <v>2</v>
      </c>
      <c r="W1462" s="32"/>
      <c r="X1462" s="34">
        <v>130</v>
      </c>
    </row>
    <row r="1463" spans="1:24" ht="12.75">
      <c r="A1463" s="92">
        <v>600020000</v>
      </c>
      <c r="B1463" s="35" t="s">
        <v>2340</v>
      </c>
      <c r="C1463" s="98"/>
      <c r="D1463" s="32"/>
      <c r="E1463" s="32"/>
      <c r="F1463" s="32"/>
      <c r="G1463" s="32"/>
      <c r="H1463" s="32"/>
      <c r="I1463" s="32">
        <v>1</v>
      </c>
      <c r="J1463" s="32"/>
      <c r="K1463" s="32"/>
      <c r="L1463" s="32">
        <v>1</v>
      </c>
      <c r="M1463" s="32"/>
      <c r="N1463" s="32">
        <v>1</v>
      </c>
      <c r="O1463" s="32"/>
      <c r="P1463" s="32"/>
      <c r="Q1463" s="32">
        <v>1</v>
      </c>
      <c r="R1463" s="32"/>
      <c r="S1463" s="32"/>
      <c r="T1463" s="32"/>
      <c r="U1463" s="32"/>
      <c r="V1463" s="32"/>
      <c r="W1463" s="32"/>
      <c r="X1463" s="34">
        <v>60</v>
      </c>
    </row>
    <row r="1464" spans="1:24" ht="12.75" customHeight="1">
      <c r="A1464" s="92">
        <v>600140000</v>
      </c>
      <c r="B1464" s="35" t="s">
        <v>2333</v>
      </c>
      <c r="C1464" s="98"/>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100"/>
      <c r="D1465" s="7">
        <f>SUM(E1465:H1465)</f>
        <v>27</v>
      </c>
      <c r="E1465" s="7">
        <f>SUM(E912,E1462:E1464)</f>
        <v>0</v>
      </c>
      <c r="F1465" s="7">
        <f>SUM(F912,F1462:F1464)</f>
        <v>0</v>
      </c>
      <c r="G1465" s="7">
        <f>SUM(G912,G1462:G1464)</f>
        <v>27</v>
      </c>
      <c r="H1465" s="7">
        <f>SUM(H912,H1462:H1464)</f>
        <v>0</v>
      </c>
      <c r="I1465" s="7">
        <f>SUM(J1465:M1465)</f>
        <v>365</v>
      </c>
      <c r="J1465" s="7">
        <f>SUM(J912,J1462:J1464)</f>
        <v>30</v>
      </c>
      <c r="K1465" s="7">
        <f>SUM(K912,K1462:K1464)</f>
        <v>0</v>
      </c>
      <c r="L1465" s="7">
        <f>SUM(L912,L1462:L1464)</f>
        <v>335</v>
      </c>
      <c r="M1465" s="7">
        <f>SUM(M912,M1462:M1464)</f>
        <v>0</v>
      </c>
      <c r="N1465" s="7">
        <f>SUM(O1465:R1465)</f>
        <v>333</v>
      </c>
      <c r="O1465" s="7">
        <f>SUM(O912,O1462:O1464)</f>
        <v>30</v>
      </c>
      <c r="P1465" s="7">
        <f>SUM(P912,P1462:P1464)</f>
        <v>0</v>
      </c>
      <c r="Q1465" s="7">
        <f>SUM(Q912,Q1462:Q1464)</f>
        <v>303</v>
      </c>
      <c r="R1465" s="7">
        <f>SUM(R912,R1462:R1464)</f>
        <v>0</v>
      </c>
      <c r="S1465" s="7">
        <f>SUM(T1465:W1465)</f>
        <v>59</v>
      </c>
      <c r="T1465" s="7">
        <f>SUM(T912,T1462:T1464)</f>
        <v>0</v>
      </c>
      <c r="U1465" s="7">
        <f>SUM(U912,U1462:U1464)</f>
        <v>0</v>
      </c>
      <c r="V1465" s="7">
        <f>SUM(V912,V1462:V1464)</f>
        <v>59</v>
      </c>
      <c r="W1465" s="7">
        <f>SUM(W912,W1462:W1464)</f>
        <v>0</v>
      </c>
      <c r="X1465" s="28" t="s">
        <v>1920</v>
      </c>
    </row>
    <row r="1466" spans="1:26" s="19" customFormat="1" ht="12.75">
      <c r="A1466" s="166" t="s">
        <v>1312</v>
      </c>
      <c r="B1466" s="167"/>
      <c r="C1466" s="3"/>
      <c r="D1466" s="4">
        <f>SUM(E1466:H1466)</f>
        <v>243</v>
      </c>
      <c r="E1466" s="4">
        <f>E551+E753+E910+E1465</f>
        <v>61</v>
      </c>
      <c r="F1466" s="4">
        <f>F551+F753+F910+F1465</f>
        <v>0</v>
      </c>
      <c r="G1466" s="4">
        <f>G551+G753+G910+G1465</f>
        <v>178</v>
      </c>
      <c r="H1466" s="4">
        <f>H551+H753+H910+H1465</f>
        <v>4</v>
      </c>
      <c r="I1466" s="4">
        <f>SUM(J1466:M1466)</f>
        <v>1091</v>
      </c>
      <c r="J1466" s="4">
        <f>J551+J753+J910+J1465</f>
        <v>188</v>
      </c>
      <c r="K1466" s="4">
        <f>K551+K753+K910+K1465</f>
        <v>0</v>
      </c>
      <c r="L1466" s="4">
        <f>L551+L753+L910+L1465</f>
        <v>903</v>
      </c>
      <c r="M1466" s="4">
        <f>M551+M753+M910+M1465</f>
        <v>0</v>
      </c>
      <c r="N1466" s="4">
        <f>SUM(O1466:R1466)</f>
        <v>1066</v>
      </c>
      <c r="O1466" s="4">
        <f>O551+O753+O910+O1465</f>
        <v>242</v>
      </c>
      <c r="P1466" s="4">
        <f>P551+P753+P910+P1465</f>
        <v>0</v>
      </c>
      <c r="Q1466" s="4">
        <f>Q551+Q753+Q910+Q1465</f>
        <v>823</v>
      </c>
      <c r="R1466" s="4">
        <f>R551+R753+R910+R1465</f>
        <v>1</v>
      </c>
      <c r="S1466" s="4">
        <f>SUM(T1466:W1466)</f>
        <v>268</v>
      </c>
      <c r="T1466" s="4">
        <f>T551+T753+T910+T1465</f>
        <v>7</v>
      </c>
      <c r="U1466" s="4">
        <f>U551+U753+U910+U1465</f>
        <v>0</v>
      </c>
      <c r="V1466" s="4">
        <f>V551+V753+V910+V1465</f>
        <v>258</v>
      </c>
      <c r="W1466" s="4">
        <f>W551+W753+W910+W1465</f>
        <v>3</v>
      </c>
      <c r="X1466" s="29" t="s">
        <v>1920</v>
      </c>
      <c r="Y1466" s="121"/>
      <c r="Z1466" s="121"/>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&amp;L8D50C3D8&amp;C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2327</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21"/>
      <c r="Z7" s="121"/>
    </row>
    <row r="8" spans="1:24" ht="12.75" customHeight="1">
      <c r="A8" s="162" t="s">
        <v>2218</v>
      </c>
      <c r="B8" s="163"/>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8.25" hidden="1">
      <c r="A18" s="39">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c r="A257" s="39">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12.75" hidden="1">
      <c r="A318" s="39">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c r="A325" s="39">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hidden="1">
      <c r="A326" s="39">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c r="A330" s="39">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c r="A331" s="39">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c r="A335" s="39">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c r="A336" s="39">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c r="A341" s="39">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c r="A376" s="39">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c r="A379" s="39">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hidden="1">
      <c r="A395" s="39">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5.5" hidden="1">
      <c r="A396" s="39">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c r="A409" s="39">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443</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444</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445</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5.5" hidden="1">
      <c r="A482" s="39">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c r="A484" s="39">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5.5" hidden="1">
      <c r="A498" s="39">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2341</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2342</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2343</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2333</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5" t="s">
        <v>2219</v>
      </c>
      <c r="B522" s="176"/>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2350</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2325</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2341</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2342</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2343</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2333</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5" t="s">
        <v>1929</v>
      </c>
      <c r="B666" s="176"/>
      <c r="C666" s="98"/>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824</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2158</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891</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976</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2149</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2159</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2222</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39">
        <v>501070000</v>
      </c>
      <c r="B856" s="42" t="s">
        <v>977</v>
      </c>
      <c r="C856" s="99"/>
      <c r="D856" s="40"/>
      <c r="E856" s="40"/>
      <c r="F856" s="40"/>
      <c r="G856" s="40"/>
      <c r="H856" s="40"/>
      <c r="I856" s="40"/>
      <c r="J856" s="40"/>
      <c r="K856" s="40"/>
      <c r="L856" s="40"/>
      <c r="M856" s="40"/>
      <c r="N856" s="40"/>
      <c r="O856" s="40"/>
      <c r="P856" s="40"/>
      <c r="Q856" s="40"/>
      <c r="R856" s="40"/>
      <c r="S856" s="40"/>
      <c r="T856" s="40"/>
      <c r="U856" s="40"/>
      <c r="V856" s="40"/>
      <c r="W856" s="40"/>
      <c r="X856" s="39">
        <v>258</v>
      </c>
      <c r="Y856" s="105"/>
      <c r="Z856" s="119"/>
    </row>
    <row r="857" spans="1:26" s="41" customFormat="1" ht="12.75" hidden="1">
      <c r="A857" s="39">
        <v>501070001</v>
      </c>
      <c r="B857" s="42" t="s">
        <v>978</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9"/>
    </row>
    <row r="858" spans="1:26" s="41" customFormat="1" ht="25.5" hidden="1">
      <c r="A858" s="39">
        <v>501070002</v>
      </c>
      <c r="B858" s="42" t="s">
        <v>979</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9"/>
    </row>
    <row r="859" spans="1:26" s="41" customFormat="1" ht="12.75" hidden="1">
      <c r="A859" s="39">
        <v>501070003</v>
      </c>
      <c r="B859" s="42" t="s">
        <v>980</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12.75" hidden="1">
      <c r="A860" s="39">
        <v>501070004</v>
      </c>
      <c r="B860" s="42" t="s">
        <v>981</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25.5" hidden="1">
      <c r="A861" s="39">
        <v>501070005</v>
      </c>
      <c r="B861" s="42" t="s">
        <v>982</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9"/>
    </row>
    <row r="862" spans="1:26" s="41" customFormat="1" ht="25.5" hidden="1">
      <c r="A862" s="39">
        <v>501070006</v>
      </c>
      <c r="B862" s="42" t="s">
        <v>983</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501070007</v>
      </c>
      <c r="B863" s="42" t="s">
        <v>984</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9"/>
    </row>
    <row r="864" spans="1:26" s="41" customFormat="1" ht="12.75" hidden="1">
      <c r="A864" s="39">
        <v>501070008</v>
      </c>
      <c r="B864" s="42" t="s">
        <v>985</v>
      </c>
      <c r="C864" s="99"/>
      <c r="D864" s="40"/>
      <c r="E864" s="40"/>
      <c r="F864" s="40"/>
      <c r="G864" s="40"/>
      <c r="H864" s="40"/>
      <c r="I864" s="40"/>
      <c r="J864" s="40"/>
      <c r="K864" s="40"/>
      <c r="L864" s="40"/>
      <c r="M864" s="40"/>
      <c r="N864" s="40"/>
      <c r="O864" s="40"/>
      <c r="P864" s="40"/>
      <c r="Q864" s="40"/>
      <c r="R864" s="40"/>
      <c r="S864" s="40"/>
      <c r="T864" s="40"/>
      <c r="U864" s="40"/>
      <c r="V864" s="40"/>
      <c r="W864" s="40"/>
      <c r="X864" s="39">
        <v>258</v>
      </c>
      <c r="Y864" s="105"/>
      <c r="Z864" s="119"/>
    </row>
    <row r="865" spans="1:26" s="41" customFormat="1" ht="25.5" hidden="1">
      <c r="A865" s="39">
        <v>501080000</v>
      </c>
      <c r="B865" s="42" t="s">
        <v>986</v>
      </c>
      <c r="C865" s="99"/>
      <c r="D865" s="40"/>
      <c r="E865" s="40"/>
      <c r="F865" s="40"/>
      <c r="G865" s="40"/>
      <c r="H865" s="40"/>
      <c r="I865" s="40"/>
      <c r="J865" s="40"/>
      <c r="K865" s="40"/>
      <c r="L865" s="40"/>
      <c r="M865" s="40"/>
      <c r="N865" s="40"/>
      <c r="O865" s="40"/>
      <c r="P865" s="40"/>
      <c r="Q865" s="40"/>
      <c r="R865" s="40"/>
      <c r="S865" s="40"/>
      <c r="T865" s="40"/>
      <c r="U865" s="40"/>
      <c r="V865" s="40"/>
      <c r="W865" s="40"/>
      <c r="X865" s="39">
        <v>220</v>
      </c>
      <c r="Y865" s="105"/>
      <c r="Z865" s="119"/>
    </row>
    <row r="866" spans="1:26" s="41" customFormat="1" ht="25.5" hidden="1">
      <c r="A866" s="39">
        <v>501080001</v>
      </c>
      <c r="B866" s="42" t="s">
        <v>987</v>
      </c>
      <c r="C866" s="99"/>
      <c r="D866" s="40"/>
      <c r="E866" s="40"/>
      <c r="F866" s="40"/>
      <c r="G866" s="40"/>
      <c r="H866" s="40"/>
      <c r="I866" s="40"/>
      <c r="J866" s="40"/>
      <c r="K866" s="40"/>
      <c r="L866" s="40"/>
      <c r="M866" s="40"/>
      <c r="N866" s="40"/>
      <c r="O866" s="40"/>
      <c r="P866" s="40"/>
      <c r="Q866" s="40"/>
      <c r="R866" s="40"/>
      <c r="S866" s="40"/>
      <c r="T866" s="40"/>
      <c r="U866" s="40"/>
      <c r="V866" s="40"/>
      <c r="W866" s="40"/>
      <c r="X866" s="39">
        <v>245</v>
      </c>
      <c r="Y866" s="105"/>
      <c r="Z866" s="119"/>
    </row>
    <row r="867" spans="1:26" s="41" customFormat="1" ht="12.75" hidden="1">
      <c r="A867" s="39">
        <v>501080002</v>
      </c>
      <c r="B867" s="42" t="s">
        <v>988</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12.75" hidden="1">
      <c r="A868" s="39">
        <v>501080003</v>
      </c>
      <c r="B868" s="42" t="s">
        <v>989</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25.5" hidden="1">
      <c r="A869" s="39">
        <v>501080004</v>
      </c>
      <c r="B869" s="42" t="s">
        <v>990</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501080005</v>
      </c>
      <c r="B870" s="42" t="s">
        <v>991</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9"/>
    </row>
    <row r="871" spans="1:26" s="41" customFormat="1" ht="25.5" hidden="1">
      <c r="A871" s="39">
        <v>501080006</v>
      </c>
      <c r="B871" s="42" t="s">
        <v>992</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9"/>
    </row>
    <row r="872" spans="1:26" s="41" customFormat="1" ht="25.5" hidden="1">
      <c r="A872" s="39">
        <v>501080007</v>
      </c>
      <c r="B872" s="42" t="s">
        <v>993</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19"/>
    </row>
    <row r="873" spans="1:26" s="41" customFormat="1" ht="12.75" hidden="1">
      <c r="A873" s="39">
        <v>501080008</v>
      </c>
      <c r="B873" s="42" t="s">
        <v>994</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12.75" hidden="1">
      <c r="A874" s="39">
        <v>501080009</v>
      </c>
      <c r="B874" s="42" t="s">
        <v>995</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9"/>
    </row>
    <row r="875" spans="1:26" s="41" customFormat="1" ht="12.75" hidden="1">
      <c r="A875" s="39">
        <v>501080010</v>
      </c>
      <c r="B875" s="42" t="s">
        <v>996</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501080011</v>
      </c>
      <c r="B876" s="42" t="s">
        <v>997</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501080012</v>
      </c>
      <c r="B877" s="42" t="s">
        <v>998</v>
      </c>
      <c r="C877" s="99"/>
      <c r="D877" s="40"/>
      <c r="E877" s="40"/>
      <c r="F877" s="40"/>
      <c r="G877" s="40"/>
      <c r="H877" s="40"/>
      <c r="I877" s="40"/>
      <c r="J877" s="40"/>
      <c r="K877" s="40"/>
      <c r="L877" s="40"/>
      <c r="M877" s="40"/>
      <c r="N877" s="40"/>
      <c r="O877" s="40"/>
      <c r="P877" s="40"/>
      <c r="Q877" s="40"/>
      <c r="R877" s="40"/>
      <c r="S877" s="40"/>
      <c r="T877" s="40"/>
      <c r="U877" s="40"/>
      <c r="V877" s="40"/>
      <c r="W877" s="40"/>
      <c r="X877" s="39">
        <v>220</v>
      </c>
      <c r="Y877" s="105"/>
      <c r="Z877" s="119"/>
    </row>
    <row r="878" spans="1:26" s="41" customFormat="1" ht="12.75" hidden="1">
      <c r="A878" s="39">
        <v>501080013</v>
      </c>
      <c r="B878" s="42" t="s">
        <v>999</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501080014</v>
      </c>
      <c r="B879" s="42" t="s">
        <v>1000</v>
      </c>
      <c r="C879" s="99"/>
      <c r="D879" s="40"/>
      <c r="E879" s="40"/>
      <c r="F879" s="40"/>
      <c r="G879" s="40"/>
      <c r="H879" s="40"/>
      <c r="I879" s="40"/>
      <c r="J879" s="40"/>
      <c r="K879" s="40"/>
      <c r="L879" s="40"/>
      <c r="M879" s="40"/>
      <c r="N879" s="40"/>
      <c r="O879" s="40"/>
      <c r="P879" s="40"/>
      <c r="Q879" s="40"/>
      <c r="R879" s="40"/>
      <c r="S879" s="40"/>
      <c r="T879" s="40"/>
      <c r="U879" s="40"/>
      <c r="V879" s="40"/>
      <c r="W879" s="40"/>
      <c r="X879" s="39">
        <v>245</v>
      </c>
      <c r="Y879" s="105"/>
      <c r="Z879" s="119"/>
    </row>
    <row r="880" spans="1:26" s="41" customFormat="1" ht="25.5" hidden="1">
      <c r="A880" s="39">
        <v>501080015</v>
      </c>
      <c r="B880" s="42" t="s">
        <v>1001</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9"/>
    </row>
    <row r="881" spans="1:26" s="41" customFormat="1" ht="12.75" hidden="1">
      <c r="A881" s="39">
        <v>501080016</v>
      </c>
      <c r="B881" s="42" t="s">
        <v>1002</v>
      </c>
      <c r="C881" s="99"/>
      <c r="D881" s="40"/>
      <c r="E881" s="40"/>
      <c r="F881" s="40"/>
      <c r="G881" s="40"/>
      <c r="H881" s="40"/>
      <c r="I881" s="40"/>
      <c r="J881" s="40"/>
      <c r="K881" s="40"/>
      <c r="L881" s="40"/>
      <c r="M881" s="40"/>
      <c r="N881" s="40"/>
      <c r="O881" s="40"/>
      <c r="P881" s="40"/>
      <c r="Q881" s="40"/>
      <c r="R881" s="40"/>
      <c r="S881" s="40"/>
      <c r="T881" s="40"/>
      <c r="U881" s="40"/>
      <c r="V881" s="40"/>
      <c r="W881" s="40"/>
      <c r="X881" s="39">
        <v>220</v>
      </c>
      <c r="Y881" s="105"/>
      <c r="Z881" s="119"/>
    </row>
    <row r="882" spans="1:26" s="41" customFormat="1" ht="12.75" hidden="1">
      <c r="A882" s="39">
        <v>501080017</v>
      </c>
      <c r="B882" s="42" t="s">
        <v>1003</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501080018</v>
      </c>
      <c r="B883" s="42" t="s">
        <v>1004</v>
      </c>
      <c r="C883" s="99"/>
      <c r="D883" s="40"/>
      <c r="E883" s="40"/>
      <c r="F883" s="40"/>
      <c r="G883" s="40"/>
      <c r="H883" s="40"/>
      <c r="I883" s="40"/>
      <c r="J883" s="40"/>
      <c r="K883" s="40"/>
      <c r="L883" s="40"/>
      <c r="M883" s="40"/>
      <c r="N883" s="40"/>
      <c r="O883" s="40"/>
      <c r="P883" s="40"/>
      <c r="Q883" s="40"/>
      <c r="R883" s="40"/>
      <c r="S883" s="40"/>
      <c r="T883" s="40"/>
      <c r="U883" s="40"/>
      <c r="V883" s="40"/>
      <c r="W883" s="40"/>
      <c r="X883" s="39">
        <v>245</v>
      </c>
      <c r="Y883" s="105"/>
      <c r="Z883" s="119"/>
    </row>
    <row r="884" spans="1:26" s="41" customFormat="1" ht="12.75" hidden="1">
      <c r="A884" s="39">
        <v>501080019</v>
      </c>
      <c r="B884" s="42" t="s">
        <v>1005</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501080020</v>
      </c>
      <c r="B885" s="42" t="s">
        <v>1006</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501080021</v>
      </c>
      <c r="B886" s="42" t="s">
        <v>1007</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9"/>
    </row>
    <row r="887" spans="1:26" s="41" customFormat="1" ht="25.5" hidden="1">
      <c r="A887" s="39">
        <v>501080022</v>
      </c>
      <c r="B887" s="42" t="s">
        <v>1008</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25.5" hidden="1">
      <c r="A888" s="39">
        <v>501080023</v>
      </c>
      <c r="B888" s="42" t="s">
        <v>1009</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12.75" hidden="1">
      <c r="A889" s="39">
        <v>501080024</v>
      </c>
      <c r="B889" s="42" t="s">
        <v>1010</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501080025</v>
      </c>
      <c r="B890" s="42" t="s">
        <v>1011</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501080026</v>
      </c>
      <c r="B891" s="42" t="s">
        <v>156</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501080027</v>
      </c>
      <c r="B892" s="42" t="s">
        <v>1012</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9"/>
    </row>
    <row r="893" spans="1:26" s="41" customFormat="1" ht="12.75" hidden="1">
      <c r="A893" s="39">
        <v>501080028</v>
      </c>
      <c r="B893" s="42" t="s">
        <v>1013</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12.75" hidden="1">
      <c r="A894" s="39">
        <v>501080029</v>
      </c>
      <c r="B894" s="42" t="s">
        <v>147</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501080030</v>
      </c>
      <c r="B895" s="42" t="s">
        <v>155</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501080031</v>
      </c>
      <c r="B896" s="42" t="s">
        <v>1014</v>
      </c>
      <c r="C896" s="99"/>
      <c r="D896" s="40"/>
      <c r="E896" s="40"/>
      <c r="F896" s="40"/>
      <c r="G896" s="40"/>
      <c r="H896" s="40"/>
      <c r="I896" s="40"/>
      <c r="J896" s="40"/>
      <c r="K896" s="40"/>
      <c r="L896" s="40"/>
      <c r="M896" s="40"/>
      <c r="N896" s="40"/>
      <c r="O896" s="40"/>
      <c r="P896" s="40"/>
      <c r="Q896" s="40"/>
      <c r="R896" s="40"/>
      <c r="S896" s="40"/>
      <c r="T896" s="40"/>
      <c r="U896" s="40"/>
      <c r="V896" s="40"/>
      <c r="W896" s="40"/>
      <c r="X896" s="39">
        <v>220</v>
      </c>
      <c r="Y896" s="105"/>
      <c r="Z896" s="119"/>
    </row>
    <row r="897" spans="1:26" s="41" customFormat="1" ht="12.75" hidden="1">
      <c r="A897" s="39">
        <v>501080032</v>
      </c>
      <c r="B897" s="42" t="s">
        <v>1015</v>
      </c>
      <c r="C897" s="99"/>
      <c r="D897" s="40"/>
      <c r="E897" s="40"/>
      <c r="F897" s="40"/>
      <c r="G897" s="40"/>
      <c r="H897" s="40"/>
      <c r="I897" s="40"/>
      <c r="J897" s="40"/>
      <c r="K897" s="40"/>
      <c r="L897" s="40"/>
      <c r="M897" s="40"/>
      <c r="N897" s="40"/>
      <c r="O897" s="40"/>
      <c r="P897" s="40"/>
      <c r="Q897" s="40"/>
      <c r="R897" s="40"/>
      <c r="S897" s="40"/>
      <c r="T897" s="40"/>
      <c r="U897" s="40"/>
      <c r="V897" s="40"/>
      <c r="W897" s="40"/>
      <c r="X897" s="39">
        <v>220</v>
      </c>
      <c r="Y897" s="105"/>
      <c r="Z897" s="119"/>
    </row>
    <row r="898" spans="1:26" s="41" customFormat="1" ht="25.5" hidden="1">
      <c r="A898" s="39">
        <v>501080033</v>
      </c>
      <c r="B898" s="42" t="s">
        <v>1016</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501080034</v>
      </c>
      <c r="B899" s="42" t="s">
        <v>1017</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501080035</v>
      </c>
      <c r="B900" s="42" t="s">
        <v>1018</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9"/>
    </row>
    <row r="901" spans="1:26" s="41" customFormat="1" ht="12.75" hidden="1">
      <c r="A901" s="39">
        <v>501080036</v>
      </c>
      <c r="B901" s="42" t="s">
        <v>1019</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12.75" hidden="1">
      <c r="A902" s="39">
        <v>501080037</v>
      </c>
      <c r="B902" s="42" t="s">
        <v>1020</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501080038</v>
      </c>
      <c r="B903" s="42" t="s">
        <v>125</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25.5" hidden="1">
      <c r="A904" s="39">
        <v>501080039</v>
      </c>
      <c r="B904" s="42" t="s">
        <v>1021</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25.5" hidden="1">
      <c r="A905" s="39">
        <v>501080040</v>
      </c>
      <c r="B905" s="42" t="s">
        <v>1022</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9"/>
    </row>
    <row r="906" spans="1:26" s="41" customFormat="1" ht="12.75" hidden="1">
      <c r="A906" s="39">
        <v>501080041</v>
      </c>
      <c r="B906" s="42" t="s">
        <v>1023</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501080042</v>
      </c>
      <c r="B907" s="42" t="s">
        <v>1024</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25.5" hidden="1">
      <c r="A908" s="39">
        <v>501080043</v>
      </c>
      <c r="B908" s="42" t="s">
        <v>1025</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12.75" hidden="1">
      <c r="A909" s="39">
        <v>501080044</v>
      </c>
      <c r="B909" s="42" t="s">
        <v>1026</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12.75" hidden="1">
      <c r="A910" s="39">
        <v>501080045</v>
      </c>
      <c r="B910" s="42" t="s">
        <v>1027</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25.5" hidden="1">
      <c r="A911" s="39">
        <v>501080046</v>
      </c>
      <c r="B911" s="42" t="s">
        <v>1028</v>
      </c>
      <c r="C911" s="99"/>
      <c r="D911" s="40"/>
      <c r="E911" s="40"/>
      <c r="F911" s="40"/>
      <c r="G911" s="40"/>
      <c r="H911" s="40"/>
      <c r="I911" s="40"/>
      <c r="J911" s="40"/>
      <c r="K911" s="40"/>
      <c r="L911" s="40"/>
      <c r="M911" s="40"/>
      <c r="N911" s="40"/>
      <c r="O911" s="40"/>
      <c r="P911" s="40"/>
      <c r="Q911" s="40"/>
      <c r="R911" s="40"/>
      <c r="S911" s="40"/>
      <c r="T911" s="40"/>
      <c r="U911" s="40"/>
      <c r="V911" s="40"/>
      <c r="W911" s="40"/>
      <c r="X911" s="39">
        <v>220</v>
      </c>
      <c r="Y911" s="105"/>
      <c r="Z911" s="119"/>
    </row>
    <row r="912" spans="1:26" s="41" customFormat="1" ht="25.5" hidden="1">
      <c r="A912" s="39">
        <v>501080047</v>
      </c>
      <c r="B912" s="42" t="s">
        <v>1029</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501080048</v>
      </c>
      <c r="B913" s="42" t="s">
        <v>1030</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9"/>
    </row>
    <row r="914" spans="1:26" s="41" customFormat="1" ht="25.5" hidden="1">
      <c r="A914" s="39">
        <v>501080049</v>
      </c>
      <c r="B914" s="42" t="s">
        <v>1031</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501080050</v>
      </c>
      <c r="B915" s="42" t="s">
        <v>1032</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501080051</v>
      </c>
      <c r="B916" s="42" t="s">
        <v>1033</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12.75" hidden="1">
      <c r="A917" s="39">
        <v>501080052</v>
      </c>
      <c r="B917" s="42" t="s">
        <v>1034</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501080053</v>
      </c>
      <c r="B918" s="42" t="s">
        <v>1035</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25.5" customHeight="1" hidden="1">
      <c r="A919" s="39">
        <v>501080054</v>
      </c>
      <c r="B919" s="42" t="s">
        <v>1036</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501080055</v>
      </c>
      <c r="B920" s="42" t="s">
        <v>1037</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12.75" hidden="1">
      <c r="A921" s="39">
        <v>501080056</v>
      </c>
      <c r="B921" s="42" t="s">
        <v>1038</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12.75" hidden="1">
      <c r="A922" s="39">
        <v>501080057</v>
      </c>
      <c r="B922" s="42" t="s">
        <v>1039</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25.5" hidden="1">
      <c r="A923" s="39">
        <v>501080058</v>
      </c>
      <c r="B923" s="42" t="s">
        <v>1040</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501080059</v>
      </c>
      <c r="B924" s="42" t="s">
        <v>1041</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501080060</v>
      </c>
      <c r="B925" s="42" t="s">
        <v>1042</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25.5" hidden="1">
      <c r="A926" s="39">
        <v>501080061</v>
      </c>
      <c r="B926" s="42" t="s">
        <v>1043</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12.75" hidden="1">
      <c r="A927" s="39">
        <v>501080062</v>
      </c>
      <c r="B927" s="42" t="s">
        <v>1044</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12.75" hidden="1">
      <c r="A928" s="39">
        <v>501080063</v>
      </c>
      <c r="B928" s="42" t="s">
        <v>1045</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501080064</v>
      </c>
      <c r="B929" s="42" t="s">
        <v>1046</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501080065</v>
      </c>
      <c r="B930" s="42" t="s">
        <v>1047</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501080066</v>
      </c>
      <c r="B931" s="42" t="s">
        <v>1048</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501080067</v>
      </c>
      <c r="B932" s="42" t="s">
        <v>1049</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25.5" hidden="1">
      <c r="A933" s="39">
        <v>501080068</v>
      </c>
      <c r="B933" s="42" t="s">
        <v>1050</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customHeight="1" hidden="1">
      <c r="A934" s="39">
        <v>501080069</v>
      </c>
      <c r="B934" s="42" t="s">
        <v>1051</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12.75" hidden="1">
      <c r="A935" s="39">
        <v>501080070</v>
      </c>
      <c r="B935" s="42" t="s">
        <v>1052</v>
      </c>
      <c r="C935" s="99"/>
      <c r="D935" s="40"/>
      <c r="E935" s="40"/>
      <c r="F935" s="40"/>
      <c r="G935" s="40"/>
      <c r="H935" s="40"/>
      <c r="I935" s="40"/>
      <c r="J935" s="40"/>
      <c r="K935" s="40"/>
      <c r="L935" s="40"/>
      <c r="M935" s="40"/>
      <c r="N935" s="40"/>
      <c r="O935" s="40"/>
      <c r="P935" s="40"/>
      <c r="Q935" s="40"/>
      <c r="R935" s="40"/>
      <c r="S935" s="40"/>
      <c r="T935" s="40"/>
      <c r="U935" s="40"/>
      <c r="V935" s="40"/>
      <c r="W935" s="40"/>
      <c r="X935" s="39">
        <v>220</v>
      </c>
      <c r="Y935" s="105"/>
      <c r="Z935" s="119"/>
    </row>
    <row r="936" spans="1:26" s="41" customFormat="1" ht="12.75" hidden="1">
      <c r="A936" s="39">
        <v>501080071</v>
      </c>
      <c r="B936" s="42" t="s">
        <v>1053</v>
      </c>
      <c r="C936" s="99"/>
      <c r="D936" s="40"/>
      <c r="E936" s="40"/>
      <c r="F936" s="40"/>
      <c r="G936" s="40"/>
      <c r="H936" s="40"/>
      <c r="I936" s="40"/>
      <c r="J936" s="40"/>
      <c r="K936" s="40"/>
      <c r="L936" s="40"/>
      <c r="M936" s="40"/>
      <c r="N936" s="40"/>
      <c r="O936" s="40"/>
      <c r="P936" s="40"/>
      <c r="Q936" s="40"/>
      <c r="R936" s="40"/>
      <c r="S936" s="40"/>
      <c r="T936" s="40"/>
      <c r="U936" s="40"/>
      <c r="V936" s="40"/>
      <c r="W936" s="40"/>
      <c r="X936" s="39">
        <v>220</v>
      </c>
      <c r="Y936" s="105"/>
      <c r="Z936" s="119"/>
    </row>
    <row r="937" spans="1:26" s="41" customFormat="1" ht="12.75" hidden="1">
      <c r="A937" s="39">
        <v>501080072</v>
      </c>
      <c r="B937" s="42" t="s">
        <v>1054</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9"/>
    </row>
    <row r="938" spans="1:26" s="41" customFormat="1" ht="25.5" hidden="1">
      <c r="A938" s="39">
        <v>501080073</v>
      </c>
      <c r="B938" s="42" t="s">
        <v>1055</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9"/>
    </row>
    <row r="939" spans="1:26" s="41" customFormat="1" ht="38.25" hidden="1">
      <c r="A939" s="39">
        <v>501080074</v>
      </c>
      <c r="B939" s="42" t="s">
        <v>1056</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501080075</v>
      </c>
      <c r="B940" s="42" t="s">
        <v>1057</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12.75" hidden="1">
      <c r="A941" s="39">
        <v>501080076</v>
      </c>
      <c r="B941" s="42" t="s">
        <v>1058</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12.75" hidden="1">
      <c r="A942" s="39">
        <v>501080077</v>
      </c>
      <c r="B942" s="42" t="s">
        <v>1059</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38.25" hidden="1">
      <c r="A943" s="39">
        <v>501080078</v>
      </c>
      <c r="B943" s="42" t="s">
        <v>1060</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501080079</v>
      </c>
      <c r="B944" s="42" t="s">
        <v>1061</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12.75" hidden="1">
      <c r="A945" s="39">
        <v>501080080</v>
      </c>
      <c r="B945" s="42" t="s">
        <v>1062</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501080081</v>
      </c>
      <c r="B946" s="42" t="s">
        <v>1063</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25.5" hidden="1">
      <c r="A947" s="39">
        <v>501080082</v>
      </c>
      <c r="B947" s="42" t="s">
        <v>1064</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501080083</v>
      </c>
      <c r="B948" s="42" t="s">
        <v>1065</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12.75" hidden="1">
      <c r="A949" s="39">
        <v>501080084</v>
      </c>
      <c r="B949" s="42" t="s">
        <v>1066</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501080085</v>
      </c>
      <c r="B950" s="42" t="s">
        <v>2135</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501080086</v>
      </c>
      <c r="B951" s="42" t="s">
        <v>2136</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501080087</v>
      </c>
      <c r="B952" s="42" t="s">
        <v>2223</v>
      </c>
      <c r="C952" s="99"/>
      <c r="D952" s="40"/>
      <c r="E952" s="40"/>
      <c r="F952" s="40"/>
      <c r="G952" s="40"/>
      <c r="H952" s="40"/>
      <c r="I952" s="40"/>
      <c r="J952" s="40"/>
      <c r="K952" s="40"/>
      <c r="L952" s="40"/>
      <c r="M952" s="40"/>
      <c r="N952" s="40"/>
      <c r="O952" s="40"/>
      <c r="P952" s="40"/>
      <c r="Q952" s="40"/>
      <c r="R952" s="40"/>
      <c r="S952" s="40"/>
      <c r="T952" s="40"/>
      <c r="U952" s="40"/>
      <c r="V952" s="40"/>
      <c r="W952" s="40"/>
      <c r="X952" s="39">
        <v>120</v>
      </c>
      <c r="Y952" s="105"/>
      <c r="Z952" s="119"/>
    </row>
    <row r="953" spans="1:26" s="41" customFormat="1" ht="12.75" customHeight="1" hidden="1">
      <c r="A953" s="39">
        <v>501090000</v>
      </c>
      <c r="B953" s="42" t="s">
        <v>1067</v>
      </c>
      <c r="C953" s="99"/>
      <c r="D953" s="40"/>
      <c r="E953" s="40"/>
      <c r="F953" s="40"/>
      <c r="G953" s="40"/>
      <c r="H953" s="40"/>
      <c r="I953" s="40"/>
      <c r="J953" s="40"/>
      <c r="K953" s="40"/>
      <c r="L953" s="40"/>
      <c r="M953" s="40"/>
      <c r="N953" s="40"/>
      <c r="O953" s="40"/>
      <c r="P953" s="40"/>
      <c r="Q953" s="40"/>
      <c r="R953" s="40"/>
      <c r="S953" s="40"/>
      <c r="T953" s="40"/>
      <c r="U953" s="40"/>
      <c r="V953" s="40"/>
      <c r="W953" s="40"/>
      <c r="X953" s="39">
        <v>246</v>
      </c>
      <c r="Y953" s="105"/>
      <c r="Z953" s="119"/>
    </row>
    <row r="954" spans="1:26" s="41" customFormat="1" ht="12.75" hidden="1">
      <c r="A954" s="39">
        <v>501090001</v>
      </c>
      <c r="B954" s="42" t="s">
        <v>1068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9"/>
    </row>
    <row r="955" spans="1:26" s="41" customFormat="1" ht="25.5" hidden="1">
      <c r="A955" s="39">
        <v>501090002</v>
      </c>
      <c r="B955" s="42" t="s">
        <v>1069</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9"/>
    </row>
    <row r="956" spans="1:26" s="41" customFormat="1" ht="25.5" hidden="1">
      <c r="A956" s="39">
        <v>501090003</v>
      </c>
      <c r="B956" s="42" t="s">
        <v>1070</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501090004</v>
      </c>
      <c r="B957" s="42" t="s">
        <v>1071</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12.75" hidden="1">
      <c r="A958" s="39">
        <v>501090005</v>
      </c>
      <c r="B958" s="42" t="s">
        <v>1072</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12.75" hidden="1">
      <c r="A959" s="39">
        <v>501090006</v>
      </c>
      <c r="B959" s="42" t="s">
        <v>1073</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501090007</v>
      </c>
      <c r="B960" s="42" t="s">
        <v>1074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501090008</v>
      </c>
      <c r="B961" s="42" t="s">
        <v>1075</v>
      </c>
      <c r="C961" s="99"/>
      <c r="D961" s="40"/>
      <c r="E961" s="40"/>
      <c r="F961" s="40"/>
      <c r="G961" s="40"/>
      <c r="H961" s="40"/>
      <c r="I961" s="40"/>
      <c r="J961" s="40"/>
      <c r="K961" s="40"/>
      <c r="L961" s="40"/>
      <c r="M961" s="40"/>
      <c r="N961" s="40"/>
      <c r="O961" s="40"/>
      <c r="P961" s="40"/>
      <c r="Q961" s="40"/>
      <c r="R961" s="40"/>
      <c r="S961" s="40"/>
      <c r="T961" s="40"/>
      <c r="U961" s="40"/>
      <c r="V961" s="40"/>
      <c r="W961" s="40"/>
      <c r="X961" s="39">
        <v>246</v>
      </c>
      <c r="Y961" s="105"/>
      <c r="Z961" s="119"/>
    </row>
    <row r="962" spans="1:26" s="41" customFormat="1" ht="12.75" hidden="1">
      <c r="A962" s="39">
        <v>501090009</v>
      </c>
      <c r="B962" s="42" t="s">
        <v>1076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25.5" hidden="1">
      <c r="A963" s="39">
        <v>501090010</v>
      </c>
      <c r="B963" s="42" t="s">
        <v>1077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9"/>
    </row>
    <row r="964" spans="1:26" s="41" customFormat="1" ht="12.75" hidden="1">
      <c r="A964" s="39">
        <v>501090011</v>
      </c>
      <c r="B964" s="42" t="s">
        <v>2144</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12.75" hidden="1">
      <c r="A965" s="39">
        <v>501100000</v>
      </c>
      <c r="B965" s="42" t="s">
        <v>1078</v>
      </c>
      <c r="C965" s="99"/>
      <c r="D965" s="40"/>
      <c r="E965" s="40"/>
      <c r="F965" s="40"/>
      <c r="G965" s="40"/>
      <c r="H965" s="40"/>
      <c r="I965" s="40"/>
      <c r="J965" s="40"/>
      <c r="K965" s="40"/>
      <c r="L965" s="40"/>
      <c r="M965" s="40"/>
      <c r="N965" s="40"/>
      <c r="O965" s="40"/>
      <c r="P965" s="40"/>
      <c r="Q965" s="40"/>
      <c r="R965" s="40"/>
      <c r="S965" s="40"/>
      <c r="T965" s="40"/>
      <c r="U965" s="40"/>
      <c r="V965" s="40"/>
      <c r="W965" s="40"/>
      <c r="X965" s="39">
        <v>277</v>
      </c>
      <c r="Y965" s="105"/>
      <c r="Z965" s="119"/>
    </row>
    <row r="966" spans="1:26" s="41" customFormat="1" ht="12.75" hidden="1">
      <c r="A966" s="39">
        <v>501100001</v>
      </c>
      <c r="B966" s="42" t="s">
        <v>1079</v>
      </c>
      <c r="C966" s="99"/>
      <c r="D966" s="40"/>
      <c r="E966" s="40"/>
      <c r="F966" s="40"/>
      <c r="G966" s="40"/>
      <c r="H966" s="40"/>
      <c r="I966" s="40"/>
      <c r="J966" s="40"/>
      <c r="K966" s="40"/>
      <c r="L966" s="40"/>
      <c r="M966" s="40"/>
      <c r="N966" s="40"/>
      <c r="O966" s="40"/>
      <c r="P966" s="40"/>
      <c r="Q966" s="40"/>
      <c r="R966" s="40"/>
      <c r="S966" s="40"/>
      <c r="T966" s="40"/>
      <c r="U966" s="40"/>
      <c r="V966" s="40"/>
      <c r="W966" s="40"/>
      <c r="X966" s="39">
        <v>277</v>
      </c>
      <c r="Y966" s="105"/>
      <c r="Z966" s="119"/>
    </row>
    <row r="967" spans="1:26" s="41" customFormat="1" ht="12.75" hidden="1">
      <c r="A967" s="39">
        <v>501100002</v>
      </c>
      <c r="B967" s="42" t="s">
        <v>1080</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501100003</v>
      </c>
      <c r="B968" s="42" t="s">
        <v>1081</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501100004</v>
      </c>
      <c r="B969" s="42" t="s">
        <v>1082</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25.5" hidden="1">
      <c r="A970" s="39">
        <v>501100005</v>
      </c>
      <c r="B970" s="42" t="s">
        <v>1083</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9"/>
    </row>
    <row r="971" spans="1:26" s="41" customFormat="1" ht="12.75" hidden="1">
      <c r="A971" s="39">
        <v>501100006</v>
      </c>
      <c r="B971" s="42" t="s">
        <v>1084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c r="A972" s="39">
        <v>501100007</v>
      </c>
      <c r="B972" s="42" t="s">
        <v>1085</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501100008</v>
      </c>
      <c r="B973" s="42" t="s">
        <v>1086</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9"/>
    </row>
    <row r="974" spans="1:26" s="41" customFormat="1" ht="25.5" customHeight="1" hidden="1">
      <c r="A974" s="39">
        <v>501100009</v>
      </c>
      <c r="B974" s="42" t="s">
        <v>1087</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501110000</v>
      </c>
      <c r="B975" s="42" t="s">
        <v>1088</v>
      </c>
      <c r="C975" s="99"/>
      <c r="D975" s="40"/>
      <c r="E975" s="40"/>
      <c r="F975" s="40"/>
      <c r="G975" s="40"/>
      <c r="H975" s="40"/>
      <c r="I975" s="40"/>
      <c r="J975" s="40"/>
      <c r="K975" s="40"/>
      <c r="L975" s="40"/>
      <c r="M975" s="40"/>
      <c r="N975" s="40"/>
      <c r="O975" s="40"/>
      <c r="P975" s="40"/>
      <c r="Q975" s="40"/>
      <c r="R975" s="40"/>
      <c r="S975" s="40"/>
      <c r="T975" s="40"/>
      <c r="U975" s="40"/>
      <c r="V975" s="40"/>
      <c r="W975" s="40"/>
      <c r="X975" s="39">
        <v>188</v>
      </c>
      <c r="Y975" s="105"/>
      <c r="Z975" s="119"/>
    </row>
    <row r="976" spans="1:26" s="41" customFormat="1" ht="12.75" hidden="1">
      <c r="A976" s="39">
        <v>501110001</v>
      </c>
      <c r="B976" s="42" t="s">
        <v>1089</v>
      </c>
      <c r="C976" s="99"/>
      <c r="D976" s="40"/>
      <c r="E976" s="40"/>
      <c r="F976" s="40"/>
      <c r="G976" s="40"/>
      <c r="H976" s="40"/>
      <c r="I976" s="40"/>
      <c r="J976" s="40"/>
      <c r="K976" s="40"/>
      <c r="L976" s="40"/>
      <c r="M976" s="40"/>
      <c r="N976" s="40"/>
      <c r="O976" s="40"/>
      <c r="P976" s="40"/>
      <c r="Q976" s="40"/>
      <c r="R976" s="40"/>
      <c r="S976" s="40"/>
      <c r="T976" s="40"/>
      <c r="U976" s="40"/>
      <c r="V976" s="40"/>
      <c r="W976" s="40"/>
      <c r="X976" s="39">
        <v>188</v>
      </c>
      <c r="Y976" s="105"/>
      <c r="Z976" s="119"/>
    </row>
    <row r="977" spans="1:26" s="41" customFormat="1" ht="12.75" hidden="1">
      <c r="A977" s="39">
        <v>501110002</v>
      </c>
      <c r="B977" s="42" t="s">
        <v>387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501110003</v>
      </c>
      <c r="B978" s="42" t="s">
        <v>392</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9"/>
    </row>
    <row r="979" spans="1:26" s="41" customFormat="1" ht="12.75" hidden="1">
      <c r="A979" s="39">
        <v>501110004</v>
      </c>
      <c r="B979" s="42" t="s">
        <v>1090</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501110005</v>
      </c>
      <c r="B980" s="42" t="s">
        <v>405</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9"/>
    </row>
    <row r="981" spans="1:26" s="41" customFormat="1" ht="12.75" hidden="1">
      <c r="A981" s="39">
        <v>501110006</v>
      </c>
      <c r="B981" s="42" t="s">
        <v>403</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501110007</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501110008</v>
      </c>
      <c r="B983" s="42" t="s">
        <v>400</v>
      </c>
      <c r="C983" s="99"/>
      <c r="D983" s="40"/>
      <c r="E983" s="40"/>
      <c r="F983" s="40"/>
      <c r="G983" s="40"/>
      <c r="H983" s="40"/>
      <c r="I983" s="40"/>
      <c r="J983" s="40"/>
      <c r="K983" s="40"/>
      <c r="L983" s="40"/>
      <c r="M983" s="40"/>
      <c r="N983" s="40"/>
      <c r="O983" s="40"/>
      <c r="P983" s="40"/>
      <c r="Q983" s="40"/>
      <c r="R983" s="40"/>
      <c r="S983" s="40"/>
      <c r="T983" s="40"/>
      <c r="U983" s="40"/>
      <c r="V983" s="40"/>
      <c r="W983" s="40"/>
      <c r="X983" s="39">
        <v>245</v>
      </c>
      <c r="Y983" s="105"/>
      <c r="Z983" s="119"/>
    </row>
    <row r="984" spans="1:26" s="41" customFormat="1" ht="12.75" hidden="1">
      <c r="A984" s="39">
        <v>501110009</v>
      </c>
      <c r="B984" s="42" t="s">
        <v>399</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25.5" hidden="1">
      <c r="A985" s="39">
        <v>501110010</v>
      </c>
      <c r="B985" s="42" t="s">
        <v>1091</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9"/>
    </row>
    <row r="986" spans="1:26" s="41" customFormat="1" ht="12.75" hidden="1">
      <c r="A986" s="39">
        <v>501110011</v>
      </c>
      <c r="B986" s="42" t="s">
        <v>1092</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12.75" hidden="1">
      <c r="A987" s="39">
        <v>501120000</v>
      </c>
      <c r="B987" s="42" t="s">
        <v>1093</v>
      </c>
      <c r="C987" s="99"/>
      <c r="D987" s="40"/>
      <c r="E987" s="40"/>
      <c r="F987" s="40"/>
      <c r="G987" s="40"/>
      <c r="H987" s="40"/>
      <c r="I987" s="40"/>
      <c r="J987" s="40"/>
      <c r="K987" s="40"/>
      <c r="L987" s="40"/>
      <c r="M987" s="40"/>
      <c r="N987" s="40"/>
      <c r="O987" s="40"/>
      <c r="P987" s="40"/>
      <c r="Q987" s="40"/>
      <c r="R987" s="40"/>
      <c r="S987" s="40"/>
      <c r="T987" s="40"/>
      <c r="U987" s="40"/>
      <c r="V987" s="40"/>
      <c r="W987" s="40"/>
      <c r="X987" s="39">
        <v>263</v>
      </c>
      <c r="Y987" s="105"/>
      <c r="Z987" s="119"/>
    </row>
    <row r="988" spans="1:26" s="41" customFormat="1" ht="12.75" hidden="1">
      <c r="A988" s="39">
        <v>501120001</v>
      </c>
      <c r="B988" s="42" t="s">
        <v>1094</v>
      </c>
      <c r="C988" s="99"/>
      <c r="D988" s="40"/>
      <c r="E988" s="40"/>
      <c r="F988" s="40"/>
      <c r="G988" s="40"/>
      <c r="H988" s="40"/>
      <c r="I988" s="40"/>
      <c r="J988" s="40"/>
      <c r="K988" s="40"/>
      <c r="L988" s="40"/>
      <c r="M988" s="40"/>
      <c r="N988" s="40"/>
      <c r="O988" s="40"/>
      <c r="P988" s="40"/>
      <c r="Q988" s="40"/>
      <c r="R988" s="40"/>
      <c r="S988" s="40"/>
      <c r="T988" s="40"/>
      <c r="U988" s="40"/>
      <c r="V988" s="40"/>
      <c r="W988" s="40"/>
      <c r="X988" s="39">
        <v>263</v>
      </c>
      <c r="Y988" s="105"/>
      <c r="Z988" s="119"/>
    </row>
    <row r="989" spans="1:26" s="41" customFormat="1" ht="12.75" hidden="1">
      <c r="A989" s="39">
        <v>501120002</v>
      </c>
      <c r="B989" s="42" t="s">
        <v>1095</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9"/>
    </row>
    <row r="990" spans="1:26" s="41" customFormat="1" ht="25.5" hidden="1">
      <c r="A990" s="39">
        <v>501120003</v>
      </c>
      <c r="B990" s="42" t="s">
        <v>1096</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501120004</v>
      </c>
      <c r="B991" s="42" t="s">
        <v>1097</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38.25" hidden="1">
      <c r="A992" s="39">
        <v>501120005</v>
      </c>
      <c r="B992" s="42" t="s">
        <v>1098</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501120006</v>
      </c>
      <c r="B993" s="42" t="s">
        <v>206</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9"/>
    </row>
    <row r="994" spans="1:26" s="41" customFormat="1" ht="12.75" hidden="1">
      <c r="A994" s="39">
        <v>501120007</v>
      </c>
      <c r="B994" s="42" t="s">
        <v>1099</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38.25" hidden="1">
      <c r="A995" s="39">
        <v>501120008</v>
      </c>
      <c r="B995" s="42" t="s">
        <v>1100</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9"/>
    </row>
    <row r="996" spans="1:26" s="41" customFormat="1" ht="12.75" hidden="1">
      <c r="A996" s="39">
        <v>501120009</v>
      </c>
      <c r="B996" s="42" t="s">
        <v>1101</v>
      </c>
      <c r="C996" s="99"/>
      <c r="D996" s="40"/>
      <c r="E996" s="40"/>
      <c r="F996" s="40"/>
      <c r="G996" s="40"/>
      <c r="H996" s="40"/>
      <c r="I996" s="40"/>
      <c r="J996" s="40"/>
      <c r="K996" s="40"/>
      <c r="L996" s="40"/>
      <c r="M996" s="40"/>
      <c r="N996" s="40"/>
      <c r="O996" s="40"/>
      <c r="P996" s="40"/>
      <c r="Q996" s="40"/>
      <c r="R996" s="40"/>
      <c r="S996" s="40"/>
      <c r="T996" s="40"/>
      <c r="U996" s="40"/>
      <c r="V996" s="40"/>
      <c r="W996" s="40"/>
      <c r="X996" s="39">
        <v>245</v>
      </c>
      <c r="Y996" s="105"/>
      <c r="Z996" s="119"/>
    </row>
    <row r="997" spans="1:26" s="41" customFormat="1" ht="12.75" hidden="1">
      <c r="A997" s="39">
        <v>501120010</v>
      </c>
      <c r="B997" s="42" t="s">
        <v>1102</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25.5" hidden="1">
      <c r="A998" s="39">
        <v>501120011</v>
      </c>
      <c r="B998" s="42" t="s">
        <v>1103</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9"/>
    </row>
    <row r="999" spans="1:26" s="41" customFormat="1" ht="25.5" hidden="1">
      <c r="A999" s="39">
        <v>501120012</v>
      </c>
      <c r="B999" s="42" t="s">
        <v>1104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9"/>
    </row>
    <row r="1000" spans="1:26" s="41" customFormat="1" ht="12.75" hidden="1">
      <c r="A1000" s="39">
        <v>501120013</v>
      </c>
      <c r="B1000" s="42" t="s">
        <v>1105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9"/>
    </row>
    <row r="1001" spans="1:26" s="41" customFormat="1" ht="12.75" hidden="1">
      <c r="A1001" s="39">
        <v>501120014</v>
      </c>
      <c r="B1001" s="42" t="s">
        <v>1106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25.5" hidden="1">
      <c r="A1002" s="39">
        <v>501120015</v>
      </c>
      <c r="B1002" s="42" t="s">
        <v>1107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9"/>
    </row>
    <row r="1003" spans="1:26" s="41" customFormat="1" ht="12.75" hidden="1">
      <c r="A1003" s="39">
        <v>501120016</v>
      </c>
      <c r="B1003" s="42" t="s">
        <v>1108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12.75" hidden="1">
      <c r="A1004" s="39">
        <v>501120017</v>
      </c>
      <c r="B1004" s="42" t="s">
        <v>1109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5"/>
      <c r="Z1004" s="119"/>
    </row>
    <row r="1005" spans="1:26" s="41" customFormat="1" ht="25.5" hidden="1">
      <c r="A1005" s="39">
        <v>501120018</v>
      </c>
      <c r="B1005" s="42" t="s">
        <v>1110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501120019</v>
      </c>
      <c r="B1006" s="42" t="s">
        <v>1111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9"/>
    </row>
    <row r="1007" spans="1:26" s="41" customFormat="1" ht="12.75" hidden="1">
      <c r="A1007" s="39">
        <v>501120020</v>
      </c>
      <c r="B1007" s="42" t="s">
        <v>1112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501120021</v>
      </c>
      <c r="B1008" s="42" t="s">
        <v>1113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501120022</v>
      </c>
      <c r="B1009" s="42" t="s">
        <v>1114</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501120023</v>
      </c>
      <c r="B1010" s="42" t="s">
        <v>1115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90">
        <v>501120024</v>
      </c>
      <c r="B1011" s="42" t="s">
        <v>2352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5"/>
      <c r="Z1011" s="119"/>
    </row>
    <row r="1012" spans="1:26" s="41" customFormat="1" ht="12.75" hidden="1">
      <c r="A1012" s="39">
        <v>501130000</v>
      </c>
      <c r="B1012" s="42" t="s">
        <v>1116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5"/>
      <c r="Z1012" s="119"/>
    </row>
    <row r="1013" spans="1:26" s="41" customFormat="1" ht="12.75" hidden="1">
      <c r="A1013" s="39">
        <v>501130001</v>
      </c>
      <c r="B1013" s="42" t="s">
        <v>1117</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5"/>
      <c r="Z1013" s="119"/>
    </row>
    <row r="1014" spans="1:26" s="41" customFormat="1" ht="25.5" hidden="1">
      <c r="A1014" s="39">
        <v>501130002</v>
      </c>
      <c r="B1014" s="42" t="s">
        <v>1118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25.5" hidden="1">
      <c r="A1015" s="39">
        <v>501130003</v>
      </c>
      <c r="B1015" s="42" t="s">
        <v>1119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12.75" hidden="1">
      <c r="A1016" s="39">
        <v>501130004</v>
      </c>
      <c r="B1016" s="42" t="s">
        <v>1120</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501130005</v>
      </c>
      <c r="B1017" s="42" t="s">
        <v>1121</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501130006</v>
      </c>
      <c r="B1018" s="42" t="s">
        <v>357</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5"/>
      <c r="Z1018" s="119"/>
    </row>
    <row r="1019" spans="1:26" s="41" customFormat="1" ht="12.75" customHeight="1" hidden="1">
      <c r="A1019" s="39">
        <v>501130007</v>
      </c>
      <c r="B1019" s="42" t="s">
        <v>1122</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5"/>
      <c r="Z1019" s="119"/>
    </row>
    <row r="1020" spans="1:26" s="41" customFormat="1" ht="12.75" hidden="1">
      <c r="A1020" s="39">
        <v>501130008</v>
      </c>
      <c r="B1020" s="42" t="s">
        <v>1123</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9"/>
    </row>
    <row r="1021" spans="1:26" s="41" customFormat="1" ht="25.5" hidden="1">
      <c r="A1021" s="39">
        <v>501130009</v>
      </c>
      <c r="B1021" s="42" t="s">
        <v>1124</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501130010</v>
      </c>
      <c r="B1022" s="42" t="s">
        <v>1125</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501130011</v>
      </c>
      <c r="B1023" s="42" t="s">
        <v>1126</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9"/>
    </row>
    <row r="1024" spans="1:26" s="41" customFormat="1" ht="12.75" hidden="1">
      <c r="A1024" s="39">
        <v>501130012</v>
      </c>
      <c r="B1024" s="42" t="s">
        <v>1127</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9"/>
    </row>
    <row r="1025" spans="1:26" s="41" customFormat="1" ht="12.75" hidden="1">
      <c r="A1025" s="39">
        <v>501130013</v>
      </c>
      <c r="B1025" s="42" t="s">
        <v>1128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9"/>
    </row>
    <row r="1026" spans="1:26" s="41" customFormat="1" ht="25.5" hidden="1">
      <c r="A1026" s="39">
        <v>501130014</v>
      </c>
      <c r="B1026" s="42" t="s">
        <v>1129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501130015</v>
      </c>
      <c r="B1027" s="42" t="s">
        <v>1130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5"/>
      <c r="Z1027" s="119"/>
    </row>
    <row r="1028" spans="1:26" s="41" customFormat="1" ht="25.5" hidden="1">
      <c r="A1028" s="39">
        <v>501130016</v>
      </c>
      <c r="B1028" s="42" t="s">
        <v>1131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9"/>
    </row>
    <row r="1029" spans="1:26" s="41" customFormat="1" ht="12.75" hidden="1">
      <c r="A1029" s="39">
        <v>501130017</v>
      </c>
      <c r="B1029" s="42" t="s">
        <v>1132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9"/>
    </row>
    <row r="1030" spans="1:26" s="41" customFormat="1" ht="12.75" hidden="1">
      <c r="A1030" s="39">
        <v>501130018</v>
      </c>
      <c r="B1030" s="42" t="s">
        <v>1133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9"/>
    </row>
    <row r="1031" spans="1:26" s="41" customFormat="1" ht="12.75" hidden="1">
      <c r="A1031" s="39">
        <v>501130019</v>
      </c>
      <c r="B1031" s="42" t="s">
        <v>1134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501130020</v>
      </c>
      <c r="B1032" s="42" t="s">
        <v>1135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501130021</v>
      </c>
      <c r="B1033" s="42" t="s">
        <v>1136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25.5" hidden="1">
      <c r="A1034" s="39">
        <v>501130022</v>
      </c>
      <c r="B1034" s="42" t="s">
        <v>1137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501130023</v>
      </c>
      <c r="B1035" s="42" t="s">
        <v>372</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5"/>
      <c r="Z1035" s="119"/>
    </row>
    <row r="1036" spans="1:26" s="41" customFormat="1" ht="25.5" hidden="1">
      <c r="A1036" s="39">
        <v>501130024</v>
      </c>
      <c r="B1036" s="42" t="s">
        <v>1138</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5"/>
      <c r="Z1036" s="119"/>
    </row>
    <row r="1037" spans="1:26" s="41" customFormat="1" ht="12.75" hidden="1">
      <c r="A1037" s="39">
        <v>501130025</v>
      </c>
      <c r="B1037" s="42" t="s">
        <v>1139</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c r="A1038" s="39">
        <v>501130026</v>
      </c>
      <c r="B1038" s="42" t="s">
        <v>1140</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9"/>
    </row>
    <row r="1039" spans="1:26" s="41" customFormat="1" ht="25.5" hidden="1">
      <c r="A1039" s="39">
        <v>501130027</v>
      </c>
      <c r="B1039" s="42" t="s">
        <v>1141</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9"/>
    </row>
    <row r="1040" spans="1:26" s="41" customFormat="1" ht="25.5" hidden="1">
      <c r="A1040" s="39">
        <v>501130028</v>
      </c>
      <c r="B1040" s="42" t="s">
        <v>1142</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12.75" hidden="1">
      <c r="A1041" s="39">
        <v>501130029</v>
      </c>
      <c r="B1041" s="42" t="s">
        <v>1143</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9"/>
    </row>
    <row r="1042" spans="1:26" s="41" customFormat="1" ht="25.5" hidden="1">
      <c r="A1042" s="39">
        <v>501130030</v>
      </c>
      <c r="B1042" s="42" t="s">
        <v>1144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501130031</v>
      </c>
      <c r="B1043" s="42" t="s">
        <v>1145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9"/>
    </row>
    <row r="1044" spans="1:26" s="41" customFormat="1" ht="38.25" hidden="1">
      <c r="A1044" s="39">
        <v>501130032</v>
      </c>
      <c r="B1044" s="42" t="s">
        <v>1146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9"/>
    </row>
    <row r="1045" spans="1:26" s="41" customFormat="1" ht="25.5" hidden="1">
      <c r="A1045" s="39">
        <v>501130033</v>
      </c>
      <c r="B1045" s="42" t="s">
        <v>1147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25.5" hidden="1">
      <c r="A1046" s="39">
        <v>501130034</v>
      </c>
      <c r="B1046" s="42" t="s">
        <v>1148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9"/>
    </row>
    <row r="1047" spans="1:26" s="41" customFormat="1" ht="25.5" hidden="1">
      <c r="A1047" s="39">
        <v>501130035</v>
      </c>
      <c r="B1047" s="42" t="s">
        <v>1149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38.25" hidden="1">
      <c r="A1048" s="39">
        <v>501130036</v>
      </c>
      <c r="B1048" s="42" t="s">
        <v>1150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38.25" hidden="1">
      <c r="A1049" s="39">
        <v>501130037</v>
      </c>
      <c r="B1049" s="42" t="s">
        <v>1151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25.5" hidden="1">
      <c r="A1050" s="39">
        <v>501130038</v>
      </c>
      <c r="B1050" s="42" t="s">
        <v>1152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25.5" hidden="1">
      <c r="A1051" s="39">
        <v>501130039</v>
      </c>
      <c r="B1051" s="42" t="s">
        <v>1153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501130040</v>
      </c>
      <c r="B1052" s="42" t="s">
        <v>1154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501130041</v>
      </c>
      <c r="B1053" s="42" t="s">
        <v>1155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12.75" hidden="1">
      <c r="A1054" s="39">
        <v>501130042</v>
      </c>
      <c r="B1054" s="42" t="s">
        <v>1156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12.75" hidden="1">
      <c r="A1055" s="39">
        <v>501130043</v>
      </c>
      <c r="B1055" s="42" t="s">
        <v>1157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5"/>
      <c r="Z1055" s="119"/>
    </row>
    <row r="1056" spans="1:26" s="41" customFormat="1" ht="25.5" hidden="1">
      <c r="A1056" s="39">
        <v>501130044</v>
      </c>
      <c r="B1056" s="42" t="s">
        <v>1158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25.5" hidden="1">
      <c r="A1057" s="39">
        <v>501130045</v>
      </c>
      <c r="B1057" s="42" t="s">
        <v>1159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9"/>
    </row>
    <row r="1058" spans="1:26" s="41" customFormat="1" ht="25.5" hidden="1">
      <c r="A1058" s="39">
        <v>501130046</v>
      </c>
      <c r="B1058" s="42" t="s">
        <v>1160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501130047</v>
      </c>
      <c r="B1059" s="42" t="s">
        <v>1161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12.75" customHeight="1" hidden="1">
      <c r="A1060" s="39">
        <v>501130048</v>
      </c>
      <c r="B1060" s="42" t="s">
        <v>1162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12.75" hidden="1">
      <c r="A1061" s="39">
        <v>501130049</v>
      </c>
      <c r="B1061" s="42" t="s">
        <v>1163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hidden="1">
      <c r="A1062" s="39">
        <v>501130050</v>
      </c>
      <c r="B1062" s="42" t="s">
        <v>1164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25.5" hidden="1">
      <c r="A1063" s="39">
        <v>501130051</v>
      </c>
      <c r="B1063" s="42" t="s">
        <v>1165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25.5" hidden="1">
      <c r="A1064" s="39">
        <v>501130052</v>
      </c>
      <c r="B1064" s="42" t="s">
        <v>1166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12.75" customHeight="1" hidden="1">
      <c r="A1065" s="39">
        <v>501130053</v>
      </c>
      <c r="B1065" s="42" t="s">
        <v>1167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501130054</v>
      </c>
      <c r="B1066" s="42" t="s">
        <v>1168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hidden="1">
      <c r="A1067" s="39">
        <v>501130055</v>
      </c>
      <c r="B1067" s="42" t="s">
        <v>1169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501130056</v>
      </c>
      <c r="B1068" s="42" t="s">
        <v>1170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501130057</v>
      </c>
      <c r="B1069" s="42" t="s">
        <v>1171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5"/>
      <c r="Z1069" s="119"/>
    </row>
    <row r="1070" spans="1:26" s="41" customFormat="1" ht="12.75" hidden="1">
      <c r="A1070" s="39">
        <v>501130058</v>
      </c>
      <c r="B1070" s="42" t="s">
        <v>1172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25.5" hidden="1">
      <c r="A1071" s="39">
        <v>501130059</v>
      </c>
      <c r="B1071" s="42" t="s">
        <v>1173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9"/>
    </row>
    <row r="1072" spans="1:26" s="41" customFormat="1" ht="38.25" hidden="1">
      <c r="A1072" s="39">
        <v>501130060</v>
      </c>
      <c r="B1072" s="42" t="s">
        <v>1174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9"/>
    </row>
    <row r="1073" spans="1:26" s="41" customFormat="1" ht="12.75" hidden="1">
      <c r="A1073" s="39">
        <v>501130061</v>
      </c>
      <c r="B1073" s="42" t="s">
        <v>1175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5"/>
      <c r="Z1073" s="119"/>
    </row>
    <row r="1074" spans="1:26" s="41" customFormat="1" ht="38.25" hidden="1">
      <c r="A1074" s="39">
        <v>501130062</v>
      </c>
      <c r="B1074" s="42" t="s">
        <v>1176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9"/>
    </row>
    <row r="1075" spans="1:26" s="41" customFormat="1" ht="25.5" hidden="1">
      <c r="A1075" s="39">
        <v>501130063</v>
      </c>
      <c r="B1075" s="42" t="s">
        <v>1177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5"/>
      <c r="Z1075" s="119"/>
    </row>
    <row r="1076" spans="1:26" s="41" customFormat="1" ht="25.5" hidden="1">
      <c r="A1076" s="39">
        <v>501130064</v>
      </c>
      <c r="B1076" s="42" t="s">
        <v>1178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38.25" hidden="1">
      <c r="A1077" s="39">
        <v>501130065</v>
      </c>
      <c r="B1077" s="42" t="s">
        <v>1179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12.75" hidden="1">
      <c r="A1078" s="39">
        <v>501130066</v>
      </c>
      <c r="B1078" s="42" t="s">
        <v>1180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25.5" hidden="1">
      <c r="A1079" s="39">
        <v>501130067</v>
      </c>
      <c r="B1079" s="42" t="s">
        <v>1181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38.25" hidden="1">
      <c r="A1080" s="39">
        <v>501130068</v>
      </c>
      <c r="B1080" s="42" t="s">
        <v>1182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501130069</v>
      </c>
      <c r="B1081" s="42" t="s">
        <v>1183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501130070</v>
      </c>
      <c r="B1082" s="42" t="s">
        <v>1184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38.25" hidden="1">
      <c r="A1083" s="39">
        <v>501130071</v>
      </c>
      <c r="B1083" s="42" t="s">
        <v>1185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12.75" hidden="1">
      <c r="A1084" s="39">
        <v>501130072</v>
      </c>
      <c r="B1084" s="42" t="s">
        <v>1186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501130073</v>
      </c>
      <c r="B1085" s="42" t="s">
        <v>1187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501130074</v>
      </c>
      <c r="B1086" s="42" t="s">
        <v>1188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25.5" hidden="1">
      <c r="A1087" s="39">
        <v>501130075</v>
      </c>
      <c r="B1087" s="42" t="s">
        <v>1189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5"/>
      <c r="Z1087" s="119"/>
    </row>
    <row r="1088" spans="1:26" s="41" customFormat="1" ht="25.5" hidden="1">
      <c r="A1088" s="39">
        <v>501130076</v>
      </c>
      <c r="B1088" s="42" t="s">
        <v>1190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5"/>
      <c r="Z1088" s="119"/>
    </row>
    <row r="1089" spans="1:26" s="41" customFormat="1" ht="25.5" hidden="1">
      <c r="A1089" s="39">
        <v>501130077</v>
      </c>
      <c r="B1089" s="42" t="s">
        <v>1191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9"/>
    </row>
    <row r="1090" spans="1:26" s="41" customFormat="1" ht="12.75" hidden="1">
      <c r="A1090" s="39">
        <v>501130078</v>
      </c>
      <c r="B1090" s="42" t="s">
        <v>1192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9"/>
    </row>
    <row r="1091" spans="1:26" s="41" customFormat="1" ht="25.5" hidden="1">
      <c r="A1091" s="39">
        <v>501130079</v>
      </c>
      <c r="B1091" s="42" t="s">
        <v>1193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9"/>
    </row>
    <row r="1092" spans="1:26" s="41" customFormat="1" ht="25.5" hidden="1">
      <c r="A1092" s="39">
        <v>501130080</v>
      </c>
      <c r="B1092" s="42" t="s">
        <v>1194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12.75" hidden="1">
      <c r="A1093" s="39">
        <v>501130081</v>
      </c>
      <c r="B1093" s="42" t="s">
        <v>1195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9"/>
    </row>
    <row r="1094" spans="1:26" s="41" customFormat="1" ht="25.5" hidden="1">
      <c r="A1094" s="39">
        <v>501130082</v>
      </c>
      <c r="B1094" s="42" t="s">
        <v>1196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9"/>
    </row>
    <row r="1095" spans="1:26" s="41" customFormat="1" ht="12.75" hidden="1">
      <c r="A1095" s="39">
        <v>501130083</v>
      </c>
      <c r="B1095" s="42" t="s">
        <v>1197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5"/>
      <c r="Z1095" s="119"/>
    </row>
    <row r="1096" spans="1:26" s="41" customFormat="1" ht="25.5" hidden="1">
      <c r="A1096" s="39">
        <v>501130084</v>
      </c>
      <c r="B1096" s="42" t="s">
        <v>1198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501130085</v>
      </c>
      <c r="B1097" s="42" t="s">
        <v>1199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5"/>
      <c r="Z1097" s="119"/>
    </row>
    <row r="1098" spans="1:26" s="41" customFormat="1" ht="25.5" hidden="1">
      <c r="A1098" s="39">
        <v>501130086</v>
      </c>
      <c r="B1098" s="42" t="s">
        <v>1200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501130087</v>
      </c>
      <c r="B1099" s="42" t="s">
        <v>1201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9"/>
    </row>
    <row r="1100" spans="1:26" s="41" customFormat="1" ht="12.75" hidden="1">
      <c r="A1100" s="39">
        <v>501130088</v>
      </c>
      <c r="B1100" s="42" t="s">
        <v>1202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9"/>
    </row>
    <row r="1101" spans="1:26" s="41" customFormat="1" ht="12.75" hidden="1">
      <c r="A1101" s="39">
        <v>501130089</v>
      </c>
      <c r="B1101" s="42" t="s">
        <v>1203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5"/>
      <c r="Z1101" s="119"/>
    </row>
    <row r="1102" spans="1:26" s="41" customFormat="1" ht="12.75" hidden="1">
      <c r="A1102" s="39">
        <v>501130090</v>
      </c>
      <c r="B1102" s="42" t="s">
        <v>1204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25.5" hidden="1">
      <c r="A1103" s="39">
        <v>501130091</v>
      </c>
      <c r="B1103" s="42" t="s">
        <v>1205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25.5" hidden="1">
      <c r="A1104" s="39">
        <v>501130092</v>
      </c>
      <c r="B1104" s="42" t="s">
        <v>1206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12.75" hidden="1">
      <c r="A1105" s="39">
        <v>501130093</v>
      </c>
      <c r="B1105" s="42" t="s">
        <v>1207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501130094</v>
      </c>
      <c r="B1106" s="42" t="s">
        <v>1208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5"/>
      <c r="Z1106" s="119"/>
    </row>
    <row r="1107" spans="1:26" s="41" customFormat="1" ht="12.75" hidden="1">
      <c r="A1107" s="39">
        <v>501130095</v>
      </c>
      <c r="B1107" s="42" t="s">
        <v>1209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5"/>
      <c r="Z1107" s="119"/>
    </row>
    <row r="1108" spans="1:26" s="41" customFormat="1" ht="12.75" hidden="1">
      <c r="A1108" s="39">
        <v>501130096</v>
      </c>
      <c r="B1108" s="42" t="s">
        <v>279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9"/>
    </row>
    <row r="1109" spans="1:26" s="41" customFormat="1" ht="25.5" hidden="1">
      <c r="A1109" s="39">
        <v>501130097</v>
      </c>
      <c r="B1109" s="42" t="s">
        <v>1210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501130098</v>
      </c>
      <c r="B1110" s="42" t="s">
        <v>1211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12.75" hidden="1">
      <c r="A1111" s="39">
        <v>501130099</v>
      </c>
      <c r="B1111" s="42" t="s">
        <v>1212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9"/>
    </row>
    <row r="1112" spans="1:26" s="41" customFormat="1" ht="25.5" hidden="1">
      <c r="A1112" s="39">
        <v>501130100</v>
      </c>
      <c r="B1112" s="42" t="s">
        <v>1213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501130101</v>
      </c>
      <c r="B1113" s="42" t="s">
        <v>1214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501130102</v>
      </c>
      <c r="B1114" s="42" t="s">
        <v>1215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501130103</v>
      </c>
      <c r="B1115" s="42" t="s">
        <v>1216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12.75" hidden="1">
      <c r="A1116" s="39">
        <v>501130104</v>
      </c>
      <c r="B1116" s="42" t="s">
        <v>1217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501130105</v>
      </c>
      <c r="B1117" s="42" t="s">
        <v>1218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customHeight="1" hidden="1">
      <c r="A1118" s="39">
        <v>501130106</v>
      </c>
      <c r="B1118" s="42" t="s">
        <v>1219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25.5" hidden="1">
      <c r="A1119" s="39">
        <v>501130107</v>
      </c>
      <c r="B1119" s="42" t="s">
        <v>1220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25.5" hidden="1">
      <c r="A1120" s="39">
        <v>501130108</v>
      </c>
      <c r="B1120" s="42" t="s">
        <v>1221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501130109</v>
      </c>
      <c r="B1121" s="42" t="s">
        <v>1222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12.75" hidden="1">
      <c r="A1122" s="39">
        <v>501130110</v>
      </c>
      <c r="B1122" s="42" t="s">
        <v>1223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12.75" hidden="1">
      <c r="A1123" s="39">
        <v>501130111</v>
      </c>
      <c r="B1123" s="42" t="s">
        <v>1224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5"/>
      <c r="Z1123" s="119"/>
    </row>
    <row r="1124" spans="1:26" s="41" customFormat="1" ht="12.75" hidden="1">
      <c r="A1124" s="39">
        <v>501130112</v>
      </c>
      <c r="B1124" s="42" t="s">
        <v>1225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5"/>
      <c r="Z1124" s="119"/>
    </row>
    <row r="1125" spans="1:26" s="41" customFormat="1" ht="12.75" hidden="1">
      <c r="A1125" s="39">
        <v>501130113</v>
      </c>
      <c r="B1125" s="42" t="s">
        <v>1226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9"/>
    </row>
    <row r="1126" spans="1:26" s="41" customFormat="1" ht="25.5" hidden="1">
      <c r="A1126" s="39">
        <v>501130114</v>
      </c>
      <c r="B1126" s="42" t="s">
        <v>1227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38.25" hidden="1">
      <c r="A1127" s="39">
        <v>501130115</v>
      </c>
      <c r="B1127" s="42" t="s">
        <v>1228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9"/>
    </row>
    <row r="1128" spans="1:26" s="41" customFormat="1" ht="25.5" hidden="1">
      <c r="A1128" s="39">
        <v>501130116</v>
      </c>
      <c r="B1128" s="42" t="s">
        <v>1229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9"/>
    </row>
    <row r="1129" spans="1:26" s="41" customFormat="1" ht="25.5" hidden="1">
      <c r="A1129" s="39">
        <v>501130117</v>
      </c>
      <c r="B1129" s="42" t="s">
        <v>1230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5"/>
      <c r="Z1129" s="119"/>
    </row>
    <row r="1130" spans="1:26" s="41" customFormat="1" ht="12.75" hidden="1">
      <c r="A1130" s="39">
        <v>501130118</v>
      </c>
      <c r="B1130" s="42" t="s">
        <v>1231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9"/>
    </row>
    <row r="1131" spans="1:26" s="41" customFormat="1" ht="12.75" hidden="1">
      <c r="A1131" s="39">
        <v>501130119</v>
      </c>
      <c r="B1131" s="42" t="s">
        <v>1232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501130120</v>
      </c>
      <c r="B1132" s="42" t="s">
        <v>1233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9"/>
    </row>
    <row r="1133" spans="1:26" s="41" customFormat="1" ht="12.75" hidden="1">
      <c r="A1133" s="39">
        <v>501130121</v>
      </c>
      <c r="B1133" s="42" t="s">
        <v>1234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38.25" hidden="1">
      <c r="A1134" s="39">
        <v>501130122</v>
      </c>
      <c r="B1134" s="42" t="s">
        <v>2145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25.5" hidden="1">
      <c r="A1135" s="39">
        <v>501130123</v>
      </c>
      <c r="B1135" s="42" t="s">
        <v>2146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25.5" hidden="1">
      <c r="A1136" s="39">
        <v>501130124</v>
      </c>
      <c r="B1136" s="42" t="s">
        <v>2150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12.75" hidden="1">
      <c r="A1137" s="39">
        <v>501130125</v>
      </c>
      <c r="B1137" s="42" t="s">
        <v>2213</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19"/>
    </row>
    <row r="1138" spans="1:26" s="41" customFormat="1" ht="25.5" hidden="1">
      <c r="A1138" s="39">
        <v>501130126</v>
      </c>
      <c r="B1138" s="42" t="s">
        <v>2214</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19"/>
    </row>
    <row r="1139" spans="1:26" s="41" customFormat="1" ht="25.5" hidden="1">
      <c r="A1139" s="39">
        <v>501140000</v>
      </c>
      <c r="B1139" s="42" t="s">
        <v>1235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5"/>
      <c r="Z1139" s="119"/>
    </row>
    <row r="1140" spans="1:26" s="41" customFormat="1" ht="12.75" hidden="1">
      <c r="A1140" s="39">
        <v>501140001</v>
      </c>
      <c r="B1140" s="42" t="s">
        <v>1236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5"/>
      <c r="Z1140" s="119"/>
    </row>
    <row r="1141" spans="1:26" s="41" customFormat="1" ht="25.5" hidden="1">
      <c r="A1141" s="39">
        <v>501140002</v>
      </c>
      <c r="B1141" s="42" t="s">
        <v>1237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9"/>
    </row>
    <row r="1142" spans="1:26" s="41" customFormat="1" ht="12.75" hidden="1">
      <c r="A1142" s="39">
        <v>501140003</v>
      </c>
      <c r="B1142" s="42" t="s">
        <v>1238</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9"/>
    </row>
    <row r="1143" spans="1:26" s="41" customFormat="1" ht="38.25" hidden="1">
      <c r="A1143" s="39">
        <v>501140004</v>
      </c>
      <c r="B1143" s="42" t="s">
        <v>1239</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501140005</v>
      </c>
      <c r="B1144" s="42" t="s">
        <v>1240</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51" hidden="1">
      <c r="A1145" s="39">
        <v>501140006</v>
      </c>
      <c r="B1145" s="42" t="s">
        <v>1241</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5"/>
      <c r="Z1145" s="119"/>
    </row>
    <row r="1146" spans="1:26" s="41" customFormat="1" ht="12.75" hidden="1">
      <c r="A1146" s="39">
        <v>501140007</v>
      </c>
      <c r="B1146" s="42" t="s">
        <v>1242</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9"/>
    </row>
    <row r="1147" spans="1:26" s="41" customFormat="1" ht="12.75" hidden="1">
      <c r="A1147" s="39">
        <v>501140008</v>
      </c>
      <c r="B1147" s="42" t="s">
        <v>1243</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12.75" hidden="1">
      <c r="A1148" s="39">
        <v>501140009</v>
      </c>
      <c r="B1148" s="42" t="s">
        <v>1244</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9"/>
    </row>
    <row r="1149" spans="1:26" s="41" customFormat="1" ht="25.5" hidden="1">
      <c r="A1149" s="39">
        <v>501140010</v>
      </c>
      <c r="B1149" s="42" t="s">
        <v>1245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25.5" hidden="1">
      <c r="A1150" s="39">
        <v>501140011</v>
      </c>
      <c r="B1150" s="42" t="s">
        <v>1246</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9"/>
    </row>
    <row r="1151" spans="1:26" s="41" customFormat="1" ht="25.5" hidden="1">
      <c r="A1151" s="39">
        <v>501140012</v>
      </c>
      <c r="B1151" s="42" t="s">
        <v>1247</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5"/>
      <c r="Z1151" s="119"/>
    </row>
    <row r="1152" spans="1:26" s="41" customFormat="1" ht="38.25" hidden="1">
      <c r="A1152" s="39">
        <v>501140013</v>
      </c>
      <c r="B1152" s="42" t="s">
        <v>1248</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501140014</v>
      </c>
      <c r="B1153" s="42" t="s">
        <v>1249</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9"/>
    </row>
    <row r="1154" spans="1:26" s="41" customFormat="1" ht="38.25" hidden="1">
      <c r="A1154" s="39">
        <v>501140015</v>
      </c>
      <c r="B1154" s="42" t="s">
        <v>1250</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25.5" hidden="1">
      <c r="A1155" s="39">
        <v>501140016</v>
      </c>
      <c r="B1155" s="42" t="s">
        <v>1251</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501140017</v>
      </c>
      <c r="B1156" s="42" t="s">
        <v>1252</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25.5" hidden="1">
      <c r="A1157" s="39">
        <v>501140018</v>
      </c>
      <c r="B1157" s="42" t="s">
        <v>1253</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9"/>
    </row>
    <row r="1158" spans="1:26" s="41" customFormat="1" ht="12.75" hidden="1">
      <c r="A1158" s="39">
        <v>502000000</v>
      </c>
      <c r="B1158" s="42" t="s">
        <v>1254</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5"/>
      <c r="Z1158" s="119"/>
    </row>
    <row r="1159" spans="1:26" s="41" customFormat="1" ht="12.75" hidden="1">
      <c r="A1159" s="39">
        <v>502001000</v>
      </c>
      <c r="B1159" s="42" t="s">
        <v>1255</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12.75" hidden="1">
      <c r="A1160" s="39">
        <v>502001001</v>
      </c>
      <c r="B1160" s="42" t="s">
        <v>1256</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502001002</v>
      </c>
      <c r="B1161" s="42" t="s">
        <v>1257</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9"/>
    </row>
    <row r="1162" spans="1:26" s="41" customFormat="1" ht="12.75" hidden="1">
      <c r="A1162" s="39">
        <v>502001003</v>
      </c>
      <c r="B1162" s="42" t="s">
        <v>1258</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502001004</v>
      </c>
      <c r="B1163" s="42" t="s">
        <v>1259</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502001005</v>
      </c>
      <c r="B1164" s="42" t="s">
        <v>1260</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502001006</v>
      </c>
      <c r="B1165" s="42" t="s">
        <v>1261</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502001007</v>
      </c>
      <c r="B1166" s="42" t="s">
        <v>1262</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502001008</v>
      </c>
      <c r="B1167" s="42" t="s">
        <v>1263</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502002000</v>
      </c>
      <c r="B1168" s="42" t="s">
        <v>1264</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502002001</v>
      </c>
      <c r="B1169" s="42" t="s">
        <v>1265</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502002002</v>
      </c>
      <c r="B1170" s="42" t="s">
        <v>1266</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502002003</v>
      </c>
      <c r="B1171" s="42" t="s">
        <v>1267</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502002004</v>
      </c>
      <c r="B1172" s="42" t="s">
        <v>1268</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502002005</v>
      </c>
      <c r="B1173" s="42" t="s">
        <v>1269</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502002006</v>
      </c>
      <c r="B1174" s="42" t="s">
        <v>1270</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502002007</v>
      </c>
      <c r="B1175" s="42" t="s">
        <v>1271</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502002008</v>
      </c>
      <c r="B1176" s="42" t="s">
        <v>1272</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502002009</v>
      </c>
      <c r="B1177" s="42" t="s">
        <v>1273</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502002010</v>
      </c>
      <c r="B1178" s="42" t="s">
        <v>1274</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502002011</v>
      </c>
      <c r="B1179" s="42" t="s">
        <v>1275</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502002012</v>
      </c>
      <c r="B1180" s="42" t="s">
        <v>1276</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502002013</v>
      </c>
      <c r="B1181" s="42" t="s">
        <v>1277</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502002014</v>
      </c>
      <c r="B1182" s="42" t="s">
        <v>1278</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502002015</v>
      </c>
      <c r="B1183" s="42" t="s">
        <v>1279</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502002016</v>
      </c>
      <c r="B1184" s="42" t="s">
        <v>1280</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502002017</v>
      </c>
      <c r="B1185" s="42" t="s">
        <v>1281</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502002018</v>
      </c>
      <c r="B1186" s="42" t="s">
        <v>1282</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502002019</v>
      </c>
      <c r="B1187" s="42" t="s">
        <v>1283</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502002020</v>
      </c>
      <c r="B1188" s="42" t="s">
        <v>1284</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502002021</v>
      </c>
      <c r="B1189" s="42" t="s">
        <v>1285</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502002022</v>
      </c>
      <c r="B1190" s="42" t="s">
        <v>1286</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502002023</v>
      </c>
      <c r="B1191" s="42" t="s">
        <v>1287</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502002024</v>
      </c>
      <c r="B1192" s="42" t="s">
        <v>1288</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502002025</v>
      </c>
      <c r="B1193" s="42" t="s">
        <v>1289</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502002026</v>
      </c>
      <c r="B1194" s="42" t="s">
        <v>1290</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502002027</v>
      </c>
      <c r="B1195" s="42" t="s">
        <v>1291</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502003000</v>
      </c>
      <c r="B1196" s="42" t="s">
        <v>1292</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502003001</v>
      </c>
      <c r="B1197" s="42" t="s">
        <v>1293</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25.5" hidden="1">
      <c r="A1198" s="39">
        <v>502003002</v>
      </c>
      <c r="B1198" s="42" t="s">
        <v>1294</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25.5" hidden="1">
      <c r="A1199" s="39">
        <v>502003003</v>
      </c>
      <c r="B1199" s="42" t="s">
        <v>1295</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5"/>
      <c r="Z1199" s="119"/>
    </row>
    <row r="1200" spans="1:26" s="41" customFormat="1" ht="25.5" hidden="1">
      <c r="A1200" s="39">
        <v>502003004</v>
      </c>
      <c r="B1200" s="42" t="s">
        <v>1296</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5"/>
      <c r="Z1200" s="119"/>
    </row>
    <row r="1201" spans="1:26" s="41" customFormat="1" ht="12.75" hidden="1">
      <c r="A1201" s="39">
        <v>502003005</v>
      </c>
      <c r="B1201" s="42" t="s">
        <v>1297</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5"/>
      <c r="Z1201" s="119"/>
    </row>
    <row r="1202" spans="1:26" s="41" customFormat="1" ht="25.5" hidden="1">
      <c r="A1202" s="39">
        <v>502003006</v>
      </c>
      <c r="B1202" s="42" t="s">
        <v>1298</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502003007</v>
      </c>
      <c r="B1203" s="42" t="s">
        <v>1299</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9"/>
    </row>
    <row r="1204" spans="1:26" s="41" customFormat="1" ht="12.75" customHeight="1" hidden="1">
      <c r="A1204" s="39">
        <v>502003008</v>
      </c>
      <c r="B1204" s="42" t="s">
        <v>1300</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9"/>
    </row>
    <row r="1205" spans="1:26" s="41" customFormat="1" ht="12.75" customHeight="1" hidden="1">
      <c r="A1205" s="39">
        <v>502003009</v>
      </c>
      <c r="B1205" s="42" t="s">
        <v>1301</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38.25" hidden="1">
      <c r="A1206" s="39">
        <v>502003010</v>
      </c>
      <c r="B1206" s="42" t="s">
        <v>1302</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502003011</v>
      </c>
      <c r="B1207" s="42" t="s">
        <v>1303</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25.5" hidden="1">
      <c r="A1208" s="39">
        <v>502003012</v>
      </c>
      <c r="B1208" s="42" t="s">
        <v>1304</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9"/>
    </row>
    <row r="1209" spans="1:26" s="41" customFormat="1" ht="12.75" hidden="1">
      <c r="A1209" s="39">
        <v>502003013</v>
      </c>
      <c r="B1209" s="42" t="s">
        <v>1305</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hidden="1">
      <c r="A1210" s="39">
        <v>502003014</v>
      </c>
      <c r="B1210" s="42" t="s">
        <v>1306</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5"/>
      <c r="Z1210" s="119"/>
    </row>
    <row r="1211" spans="1:26" s="41" customFormat="1" ht="25.5" hidden="1">
      <c r="A1211" s="39">
        <v>502003015</v>
      </c>
      <c r="B1211" s="42" t="s">
        <v>1307</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5"/>
      <c r="Z1211" s="119"/>
    </row>
    <row r="1212" spans="1:26" s="41" customFormat="1" ht="25.5" hidden="1">
      <c r="A1212" s="39">
        <v>502003016</v>
      </c>
      <c r="B1212" s="42" t="s">
        <v>1308</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5"/>
      <c r="Z1212" s="119"/>
    </row>
    <row r="1213" spans="1:26" s="41" customFormat="1" ht="38.25" hidden="1">
      <c r="A1213" s="39">
        <v>502003017</v>
      </c>
      <c r="B1213" s="42" t="s">
        <v>1309</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c r="A1214" s="39">
        <v>502003018</v>
      </c>
      <c r="B1214" s="42" t="s">
        <v>1310</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9"/>
    </row>
    <row r="1215" spans="1:24" ht="12.75" hidden="1">
      <c r="A1215" s="36">
        <v>504000000</v>
      </c>
      <c r="B1215" s="37" t="s">
        <v>2325</v>
      </c>
      <c r="C1215" s="99"/>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8"/>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8"/>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8"/>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2">
        <v>600140000</v>
      </c>
      <c r="B1219" s="35" t="s">
        <v>2333</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100"/>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21"/>
      <c r="Z1221" s="121"/>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&amp;L8D50C3D8&amp;C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2328</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1314</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2345</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2341</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2342</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2343</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2334</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2335</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2344</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2338</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2018</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2333</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&amp;L8D50C3D8&amp;C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2329</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2019</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2345</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2341</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2342</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2343</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2334</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2335</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2344</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2338</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2147</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2333</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&amp;L8D50C3D8&amp;C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2330</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2021</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675</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2345</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2341</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2342</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2343</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2334</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2335</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2344</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2346</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2347</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2353</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c r="A153" s="34">
        <v>600140000</v>
      </c>
      <c r="B153" s="35" t="s">
        <v>1930</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2333</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&amp;L8D50C3D8&amp;C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2331</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2130</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2131</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2132</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2345</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2341</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2342</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2343</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2334</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2335</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2344</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2346</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2147</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1930</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2333</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&amp;L8D50C3D8&amp;C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4" t="s">
        <v>2332</v>
      </c>
      <c r="B1" s="174"/>
      <c r="C1" s="174"/>
      <c r="X1" s="112"/>
      <c r="Y1" s="113"/>
      <c r="Z1" s="114"/>
      <c r="AA1" s="115"/>
      <c r="AB1" s="113"/>
      <c r="AC1" s="113"/>
      <c r="AD1" s="113"/>
      <c r="AE1" s="113"/>
      <c r="AF1" s="116"/>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82" t="s">
        <v>1319</v>
      </c>
      <c r="H3" s="82" t="s">
        <v>1320</v>
      </c>
      <c r="I3" s="82" t="s">
        <v>1321</v>
      </c>
      <c r="J3" s="82"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243</v>
      </c>
      <c r="D66" s="26">
        <f>SUM(D67:D83)</f>
        <v>1091</v>
      </c>
      <c r="E66" s="26">
        <f>SUM(E67:E83)</f>
        <v>1066</v>
      </c>
      <c r="F66" s="26">
        <f>SUM(F67:F83)</f>
        <v>268</v>
      </c>
      <c r="G66" s="26">
        <f>SUM(G67:G83)</f>
        <v>1266.56716666667</v>
      </c>
      <c r="H66" s="26">
        <f>SUM(H67:H83)</f>
        <v>2838.50083333334</v>
      </c>
      <c r="I66" s="26">
        <f>SUM(I67:I83)</f>
        <v>2778.91216666668</v>
      </c>
      <c r="J66" s="26">
        <f>SUM(J67:J83)</f>
        <v>1326.15583333333</v>
      </c>
      <c r="K66" s="21"/>
    </row>
    <row r="67" spans="1:10" ht="12.75" hidden="1">
      <c r="A67" s="6" t="s">
        <v>1359</v>
      </c>
      <c r="B67" s="13"/>
      <c r="C67" s="5"/>
      <c r="D67" s="5"/>
      <c r="E67" s="5"/>
      <c r="F67" s="5"/>
      <c r="G67" s="5"/>
      <c r="H67" s="5"/>
      <c r="I67" s="5"/>
      <c r="J67" s="5"/>
    </row>
    <row r="68" spans="1:10" ht="12.75">
      <c r="A68" s="6" t="s">
        <v>1360</v>
      </c>
      <c r="B68" s="13">
        <v>1376</v>
      </c>
      <c r="C68" s="5">
        <v>243</v>
      </c>
      <c r="D68" s="5">
        <v>1091</v>
      </c>
      <c r="E68" s="5">
        <v>1066</v>
      </c>
      <c r="F68" s="5">
        <v>268</v>
      </c>
      <c r="G68" s="5">
        <v>1266.56716666667</v>
      </c>
      <c r="H68" s="5">
        <v>2838.50083333334</v>
      </c>
      <c r="I68" s="5">
        <v>2778.91216666668</v>
      </c>
      <c r="J68" s="5">
        <v>1326.15583333333</v>
      </c>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243</v>
      </c>
      <c r="D696" s="27">
        <f>D6+D31+D36+D66+D84+D131+D187+D213+D227+D256+D274+D303+D327+D360+D390+D401+D426+D460+D492+D511+D532+D550+D588+D609+D631+D655+D671</f>
        <v>1091</v>
      </c>
      <c r="E696" s="27">
        <f>E6+E31+E36+E66+E84+E131+E187+E213+E227+E256+E274+E303+E327+E360+E390+E401+E426+E460+E492+E511+E532+E550+E588+E609+E631+E655+E671</f>
        <v>1066</v>
      </c>
      <c r="F696" s="27">
        <f>F6+F31+F36+F66+F84+F131+F187+F213+F227+F256+F274+F303+F327+F360+F390+F401+F426+F460+F492+F511+F532+F550+F588+F609+F631+F655+F671</f>
        <v>268</v>
      </c>
      <c r="G696" s="27">
        <f>G6+G31+G36+G66+G84+G131+G187+G213+G227+G256+G274+G303+G327+G360+G390+G401+G426+G460+G492+G511+G532+G550+G588+G609+G631+G655+G671</f>
        <v>1266.56716666667</v>
      </c>
      <c r="H696" s="27">
        <f>H6+H31+H36+H66+H84+H131+H187+H213+H227+H256+H274+H303+H327+H360+H390+H401+H426+H460+H492+H511+H532+H550+H588+H609+H631+H655+H671</f>
        <v>2838.50083333334</v>
      </c>
      <c r="I696" s="27">
        <f>I6+I31+I36+I66+I84+I131+I187+I213+I227+I256+I274+I303+I327+I360+I390+I401+I426+I460+I492+I511+I532+I550+I588+I609+I631+I655+I671</f>
        <v>2778.91216666668</v>
      </c>
      <c r="J696" s="27">
        <f>J6+J31+J36+J66+J84+J131+J187+J213+J227+J256+J274+J303+J327+J360+J390+J401+J426+J460+J492+J511+J532+J550+J588+J609+J631+J655+J671</f>
        <v>1326.15583333333</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243</v>
      </c>
      <c r="D802" s="25">
        <f>D696+D724+D753+D763+D792+D801</f>
        <v>1091</v>
      </c>
      <c r="E802" s="25">
        <f>E696+E724+E753+E763+E792+E801</f>
        <v>1066</v>
      </c>
      <c r="F802" s="25">
        <f>F696+F724+F753+F763+F792+F801</f>
        <v>268</v>
      </c>
      <c r="G802" s="25">
        <f>G696+G724+G753+G763+G792+G801</f>
        <v>1266.56716666667</v>
      </c>
      <c r="H802" s="25">
        <f>H696+H724+H753+H763+H792+H801</f>
        <v>2838.50083333334</v>
      </c>
      <c r="I802" s="25">
        <f>I696+I724+I753+I763+I792+I801</f>
        <v>2778.91216666668</v>
      </c>
      <c r="J802" s="25">
        <f>J696+J724+J753+J763+J792+J801</f>
        <v>1326.15583333333</v>
      </c>
      <c r="K802" s="21"/>
    </row>
    <row r="805" spans="3:8" ht="12.75" customHeight="1">
      <c r="C805" s="76" t="s">
        <v>2197</v>
      </c>
      <c r="D805" s="77"/>
      <c r="E805" s="78" t="s">
        <v>2356</v>
      </c>
      <c r="F805" s="74" t="s">
        <v>2356</v>
      </c>
      <c r="G805" s="184" t="s">
        <v>2357</v>
      </c>
      <c r="H805" s="184"/>
    </row>
    <row r="806" spans="3:8" ht="12.75">
      <c r="C806" s="71"/>
      <c r="D806" s="186" t="s">
        <v>2198</v>
      </c>
      <c r="E806" s="186"/>
      <c r="F806" s="75"/>
      <c r="G806" s="185" t="s">
        <v>2199</v>
      </c>
      <c r="H806" s="185"/>
    </row>
    <row r="807" spans="3:6" ht="12.75">
      <c r="C807" s="71"/>
      <c r="D807" s="71"/>
      <c r="E807" s="83"/>
      <c r="F807" s="83"/>
    </row>
    <row r="808" spans="3:8" ht="12.75">
      <c r="C808" s="72" t="s">
        <v>2200</v>
      </c>
      <c r="D808" s="79"/>
      <c r="E808" s="78" t="s">
        <v>2356</v>
      </c>
      <c r="F808" s="74" t="s">
        <v>2356</v>
      </c>
      <c r="G808" s="184" t="s">
        <v>2358</v>
      </c>
      <c r="H808" s="184"/>
    </row>
    <row r="809" spans="3:8" ht="12.75">
      <c r="C809" s="84"/>
      <c r="D809" s="186" t="s">
        <v>2198</v>
      </c>
      <c r="E809" s="186"/>
      <c r="F809" s="75"/>
      <c r="G809" s="185" t="s">
        <v>2199</v>
      </c>
      <c r="H809" s="185"/>
    </row>
    <row r="810" spans="3:6" ht="12.75" customHeight="1">
      <c r="C810" s="73" t="s">
        <v>2201</v>
      </c>
      <c r="D810" s="183" t="s">
        <v>2359</v>
      </c>
      <c r="E810" s="183"/>
      <c r="F810" s="81"/>
    </row>
    <row r="811" spans="3:6" ht="12.75">
      <c r="C811" s="73"/>
      <c r="D811" s="71"/>
      <c r="E811" s="80"/>
      <c r="F811" s="80"/>
    </row>
    <row r="812" spans="3:8" ht="12.75" customHeight="1">
      <c r="C812" s="73" t="s">
        <v>2202</v>
      </c>
      <c r="D812" s="183" t="s">
        <v>2360</v>
      </c>
      <c r="E812" s="183"/>
      <c r="F812" s="81"/>
      <c r="G812" s="184" t="s">
        <v>2361</v>
      </c>
      <c r="H812" s="184"/>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&amp;L8D50C3D8&amp;C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2022-08-11T05:58:21Z</cp:lastPrinted>
  <dcterms:created xsi:type="dcterms:W3CDTF">2021-01-22T06:15:46Z</dcterms:created>
  <dcterms:modified xsi:type="dcterms:W3CDTF">2023-07-24T12:54:26Z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1-ЄЗ_00155_2.2023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8D50C3D8</vt:lpwstr>
  </property>
  <property fmtid="{D5CDD505-2E9C-101B-9397-08002B2CF9AE}" pid="10" name="Підрозд">
    <vt:lpwstr>Горохівський районний суд Волинської області</vt:lpwstr>
  </property>
  <property fmtid="{D5CDD505-2E9C-101B-9397-08002B2CF9AE}" pid="11" name="ПідрозділDB">
    <vt:i4>0</vt:i4>
  </property>
  <property fmtid="{D5CDD505-2E9C-101B-9397-08002B2CF9AE}" pid="12" name="Підрозділ">
    <vt:i4>340</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