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<sst xmlns="http://schemas.openxmlformats.org/spreadsheetml/2006/main" count="295" uniqueCount="222">
  <si>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</si>
  <si>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</si>
  <si>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</si>
  <si>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</si>
  <si>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</si>
  <si>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</si>
  <si>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</si>
  <si>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</si>
  <si>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</si>
  <si>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</si>
  <si>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</si>
  <si>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</si>
  <si>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</si>
  <si>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</si>
  <si>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</si>
  <si>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</si>
  <si>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</si>
  <si>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</si>
  <si>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</si>
  <si>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</si>
  <si>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</si>
  <si>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</si>
  <si>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</si>
  <si>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</si>
  <si>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</si>
  <si>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</si>
  <si>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</si>
  <si>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</si>
  <si>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</si>
  <si>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</si>
  <si>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</si>
  <si>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</si>
  <si>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</si>
  <si>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</si>
  <si>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</si>
  <si>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</si>
  <si>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</si>
  <si>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</si>
  <si>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</si>
  <si>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</si>
  <si>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</si>
  <si>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</si>
  <si>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</si>
  <si>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</si>
  <si>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</si>
  <si>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</si>
  <si>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</si>
  <si>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</si>
  <si>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</si>
  <si>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</si>
  <si>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</si>
  <si>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</si>
  <si>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</si>
  <si>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</si>
  <si>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</si>
  <si>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</si>
  <si>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</si>
  <si>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</si>
  <si>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</si>
  <si>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</si>
  <si>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</si>
  <si>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</si>
  <si>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</si>
  <si>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</si>
  <si>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</si>
  <si>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</si>
  <si>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</si>
  <si>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</si>
  <si>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</si>
  <si>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</si>
  <si>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</si>
  <si>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</si>
  <si>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</si>
  <si>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</si>
  <si>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</si>
  <si>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</si>
  <si>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</si>
  <si>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</si>
  <si>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</si>
  <si>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</si>
  <si>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</si>
  <si>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</si>
  <si>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</si>
  <si>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</si>
  <si>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</si>
  <si>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</si>
  <si>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</si>
  <si>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</si>
  <si>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</si>
  <si>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</si>
  <si>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</si>
  <si>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</si>
  <si>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</si>
  <si>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</si>
  <si>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</si>
  <si>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</si>
  <si>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</si>
  <si>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</si>
  <si>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</si>
  <si>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</si>
  <si>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</si>
  <si>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</si>
  <si>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</si>
  <si>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</si>
  <si>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</si>
  <si>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</si>
  <si>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</si>
  <si>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</si>
  <si>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</si>
  <si>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</si>
  <si>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</si>
  <si>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</si>
  <si>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</si>
  <si>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</si>
  <si>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</si>
  <si>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</si>
  <si>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</si>
  <si>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</si>
  <si>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</si>
  <si>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</si>
  <si>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</si>
  <si>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</si>
  <si>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</si>
  <si>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</si>
  <si>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</si>
  <si>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</si>
  <si>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</si>
  <si>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</si>
  <si>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</si>
  <si>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</si>
  <si>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</si>
  <si>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</si>
  <si>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</si>
  <si>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</si>
  <si>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</si>
  <si>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</si>
  <si>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</si>
  <si>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</si>
  <si>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</si>
  <si>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</si>
  <si>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</si>
  <si>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</si>
  <si>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</si>
  <si>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</si>
  <si>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</si>
  <si>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</si>
  <si>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</si>
  <si>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</si>
  <si>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</si>
  <si>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</si>
  <si>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</si>
  <si>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</si>
  <si>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</si>
  <si>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</si>
  <si>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</si>
  <si>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</si>
  <si>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</si>
  <si>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</si>
  <si>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</si>
  <si>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</si>
  <si>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</si>
  <si>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</si>
  <si>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</si>
  <si>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</si>
  <si>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</si>
  <si>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</si>
  <si>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</si>
  <si>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</si>
  <si>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</si>
  <si>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</si>
  <si>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</si>
  <si>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</si>
  <si>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</si>
  <si>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</si>
  <si>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</si>
  <si>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</si>
  <si>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</si>
  <si>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</si>
  <si>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</si>
  <si>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</si>
  <si>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</si>
  <si>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</si>
  <si>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</si>
  <si>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</si>
  <si>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</si>
  <si>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</si>
  <si>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</si>
  <si>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</si>
  <si>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</si>
  <si>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</si>
  <si>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</si>
  <si>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</si>
  <si>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</si>
  <si>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</si>
  <si>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</si>
  <si>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</si>
  <si>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</si>
  <si>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</si>
  <si>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</si>
  <si>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</si>
  <si>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</si>
  <si>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</si>
  <si>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</si>
  <si>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</si>
  <si>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</si>
  <si>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</si>
  <si>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</si>
  <si>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</si>
  <si>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</si>
  <si>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</si>
  <si>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</si>
  <si>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</si>
  <si>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Горохівський районний суд Волинської області</t>
  </si>
  <si>
    <t>45700.м. Горохів.вул. Шевченка 29</t>
  </si>
  <si>
    <t>Доручення судів України / іноземних судів</t>
  </si>
  <si>
    <t xml:space="preserve">Розглянуто справ судом присяжних </t>
  </si>
  <si>
    <t>Д.Т. Санакоєв</t>
  </si>
  <si>
    <t>Н.О. Макієнко</t>
  </si>
  <si>
    <t>(03379) 212 21</t>
  </si>
  <si>
    <t>(03379) 214 54</t>
  </si>
  <si>
    <t>inbox@gr.vl.court.gov.ua</t>
  </si>
  <si>
    <t>5 липня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</si>
</sst>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Hyperlink" xfId="83"/>
    <cellStyle name="Currency" xfId="84"/>
    <cellStyle name="Currency [0]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Результат" xfId="103"/>
    <cellStyle name="Середній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&amp;L191F9E96&amp;C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107</v>
      </c>
      <c r="F6" s="103">
        <v>37</v>
      </c>
      <c r="G6" s="103"/>
      <c r="H6" s="103">
        <v>28</v>
      </c>
      <c r="I6" s="121" t="s">
        <v>210</v>
      </c>
      <c r="J6" s="103">
        <v>79</v>
      </c>
      <c r="K6" s="84">
        <v>36</v>
      </c>
      <c r="L6" s="91">
        <f>E6-F6</f>
        <v>70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134</v>
      </c>
      <c r="F7" s="103">
        <v>133</v>
      </c>
      <c r="G7" s="103"/>
      <c r="H7" s="103">
        <v>130</v>
      </c>
      <c r="I7" s="103">
        <v>114</v>
      </c>
      <c r="J7" s="103">
        <v>4</v>
      </c>
      <c r="K7" s="84">
        <v>1</v>
      </c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30</v>
      </c>
      <c r="F9" s="103">
        <v>26</v>
      </c>
      <c r="G9" s="103"/>
      <c r="H9" s="85">
        <v>22</v>
      </c>
      <c r="I9" s="103">
        <v>19</v>
      </c>
      <c r="J9" s="103">
        <v>8</v>
      </c>
      <c r="K9" s="84">
        <v>1</v>
      </c>
      <c r="L9" s="91">
        <f>E9-F9</f>
        <v>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7</v>
      </c>
      <c r="F14" s="106">
        <v>5</v>
      </c>
      <c r="G14" s="106"/>
      <c r="H14" s="106">
        <v>7</v>
      </c>
      <c r="I14" s="106">
        <v>7</v>
      </c>
      <c r="J14" s="106"/>
      <c r="K14" s="94"/>
      <c r="L14" s="91">
        <f>E14-F14</f>
        <v>2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281</v>
      </c>
      <c r="F16" s="84">
        <f>SUM(F6:F15)</f>
        <v>204</v>
      </c>
      <c r="G16" s="84">
        <f>SUM(G6:G15)</f>
        <v>0</v>
      </c>
      <c r="H16" s="84">
        <f>SUM(H6:H15)</f>
        <v>190</v>
      </c>
      <c r="I16" s="84">
        <f>SUM(I6:I15)</f>
        <v>141</v>
      </c>
      <c r="J16" s="84">
        <f>SUM(J6:J15)</f>
        <v>91</v>
      </c>
      <c r="K16" s="84">
        <f>SUM(K6:K15)</f>
        <v>38</v>
      </c>
      <c r="L16" s="91">
        <f>E16-F16</f>
        <v>77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6</v>
      </c>
      <c r="F17" s="84">
        <v>5</v>
      </c>
      <c r="G17" s="84"/>
      <c r="H17" s="84">
        <v>6</v>
      </c>
      <c r="I17" s="84">
        <v>5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14</v>
      </c>
      <c r="F18" s="84">
        <v>5</v>
      </c>
      <c r="G18" s="84"/>
      <c r="H18" s="84">
        <v>11</v>
      </c>
      <c r="I18" s="84">
        <v>6</v>
      </c>
      <c r="J18" s="84">
        <v>3</v>
      </c>
      <c r="K18" s="84">
        <v>1</v>
      </c>
      <c r="L18" s="91">
        <f>E18-F18</f>
        <v>9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15</v>
      </c>
      <c r="F25" s="94">
        <v>6</v>
      </c>
      <c r="G25" s="94"/>
      <c r="H25" s="94">
        <v>12</v>
      </c>
      <c r="I25" s="94">
        <v>6</v>
      </c>
      <c r="J25" s="94">
        <v>3</v>
      </c>
      <c r="K25" s="94">
        <v>1</v>
      </c>
      <c r="L25" s="91">
        <f>E25-F25</f>
        <v>9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21</v>
      </c>
      <c r="F26" s="84">
        <v>21</v>
      </c>
      <c r="G26" s="84"/>
      <c r="H26" s="84">
        <v>21</v>
      </c>
      <c r="I26" s="84">
        <v>18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175</v>
      </c>
      <c r="F28" s="84">
        <v>155</v>
      </c>
      <c r="G28" s="84">
        <v>1</v>
      </c>
      <c r="H28" s="84">
        <v>162</v>
      </c>
      <c r="I28" s="84">
        <v>135</v>
      </c>
      <c r="J28" s="84">
        <v>13</v>
      </c>
      <c r="K28" s="84"/>
      <c r="L28" s="91">
        <f>E28-F28</f>
        <v>20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259</v>
      </c>
      <c r="F29" s="84">
        <v>138</v>
      </c>
      <c r="G29" s="84">
        <v>1</v>
      </c>
      <c r="H29" s="84">
        <v>191</v>
      </c>
      <c r="I29" s="84">
        <v>156</v>
      </c>
      <c r="J29" s="84">
        <v>68</v>
      </c>
      <c r="K29" s="84">
        <v>8</v>
      </c>
      <c r="L29" s="91">
        <f>E29-F29</f>
        <v>121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41</v>
      </c>
      <c r="F30" s="84">
        <v>40</v>
      </c>
      <c r="G30" s="84"/>
      <c r="H30" s="84">
        <v>41</v>
      </c>
      <c r="I30" s="84">
        <v>39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54</v>
      </c>
      <c r="F31" s="84">
        <v>39</v>
      </c>
      <c r="G31" s="84"/>
      <c r="H31" s="84">
        <v>43</v>
      </c>
      <c r="I31" s="84">
        <v>42</v>
      </c>
      <c r="J31" s="84">
        <v>11</v>
      </c>
      <c r="K31" s="84"/>
      <c r="L31" s="91">
        <f>E31-F31</f>
        <v>15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/>
      <c r="I32" s="84"/>
      <c r="J32" s="84">
        <v>1</v>
      </c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>
        <v>2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10</v>
      </c>
      <c r="F37" s="84">
        <v>10</v>
      </c>
      <c r="G37" s="84"/>
      <c r="H37" s="84">
        <v>10</v>
      </c>
      <c r="I37" s="84">
        <v>6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391</v>
      </c>
      <c r="F40" s="94">
        <v>245</v>
      </c>
      <c r="G40" s="94">
        <v>1</v>
      </c>
      <c r="H40" s="94">
        <v>298</v>
      </c>
      <c r="I40" s="94">
        <v>223</v>
      </c>
      <c r="J40" s="94">
        <v>93</v>
      </c>
      <c r="K40" s="94">
        <v>8</v>
      </c>
      <c r="L40" s="91">
        <f>E40-F40</f>
        <v>146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245</v>
      </c>
      <c r="F41" s="84">
        <v>207</v>
      </c>
      <c r="G41" s="84"/>
      <c r="H41" s="84">
        <v>215</v>
      </c>
      <c r="I41" s="121" t="s">
        <v>210</v>
      </c>
      <c r="J41" s="84">
        <v>30</v>
      </c>
      <c r="K41" s="84"/>
      <c r="L41" s="91">
        <f>E41-F41</f>
        <v>38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5</v>
      </c>
      <c r="F42" s="84">
        <v>5</v>
      </c>
      <c r="G42" s="84"/>
      <c r="H42" s="84">
        <v>5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19</v>
      </c>
      <c r="F43" s="84">
        <v>18</v>
      </c>
      <c r="G43" s="84"/>
      <c r="H43" s="84">
        <v>17</v>
      </c>
      <c r="I43" s="84">
        <v>15</v>
      </c>
      <c r="J43" s="84">
        <v>2</v>
      </c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264</v>
      </c>
      <c r="F45" s="84">
        <f aca="true" t="shared" si="0" ref="F45:K45">F41+F43+F44</f>
        <v>225</v>
      </c>
      <c r="G45" s="84">
        <f t="shared" si="0"/>
        <v>0</v>
      </c>
      <c r="H45" s="84">
        <f t="shared" si="0"/>
        <v>232</v>
      </c>
      <c r="I45" s="84">
        <f>I43+I44</f>
        <v>15</v>
      </c>
      <c r="J45" s="84">
        <f t="shared" si="0"/>
        <v>32</v>
      </c>
      <c r="K45" s="84">
        <f t="shared" si="0"/>
        <v>0</v>
      </c>
      <c r="L45" s="91">
        <f>E45-F45</f>
        <v>39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951</v>
      </c>
      <c r="F46" s="84">
        <f t="shared" si="1"/>
        <v>680</v>
      </c>
      <c r="G46" s="84">
        <f t="shared" si="1"/>
        <v>1</v>
      </c>
      <c r="H46" s="84">
        <f t="shared" si="1"/>
        <v>732</v>
      </c>
      <c r="I46" s="84">
        <f t="shared" si="1"/>
        <v>385</v>
      </c>
      <c r="J46" s="84">
        <f t="shared" si="1"/>
        <v>219</v>
      </c>
      <c r="K46" s="84">
        <f t="shared" si="1"/>
        <v>47</v>
      </c>
      <c r="L46" s="91">
        <f>E46-F46</f>
        <v>271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&amp;L191F9E96&amp;C&amp;R2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79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5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8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192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&amp;L191F9E96&amp;C&amp;R3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69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5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6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88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72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314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10961920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1346074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8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6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615</v>
      </c>
      <c r="F58" s="109">
        <f>F59+F62+F63+F64</f>
        <v>104</v>
      </c>
      <c r="G58" s="109">
        <f>G59+G62+G63+G64</f>
        <v>5</v>
      </c>
      <c r="H58" s="109">
        <f>H59+H62+H63+H64</f>
        <v>8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169</v>
      </c>
      <c r="F59" s="94">
        <v>18</v>
      </c>
      <c r="G59" s="94">
        <v>3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8</v>
      </c>
      <c r="F60" s="86">
        <v>17</v>
      </c>
      <c r="G60" s="86">
        <v>3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130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7</v>
      </c>
      <c r="F62" s="84">
        <v>3</v>
      </c>
      <c r="G62" s="84"/>
      <c r="H62" s="84">
        <v>2</v>
      </c>
      <c r="I62" s="84"/>
    </row>
    <row r="63" spans="1:9" ht="13.5" customHeight="1">
      <c r="A63" s="331" t="s">
        <v>104</v>
      </c>
      <c r="B63" s="331"/>
      <c r="C63" s="331"/>
      <c r="D63" s="331"/>
      <c r="E63" s="84">
        <v>217</v>
      </c>
      <c r="F63" s="84">
        <v>73</v>
      </c>
      <c r="G63" s="84">
        <v>2</v>
      </c>
      <c r="H63" s="84">
        <v>6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222</v>
      </c>
      <c r="F64" s="84">
        <v>10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251</v>
      </c>
      <c r="G68" s="115">
        <v>973987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63</v>
      </c>
      <c r="G69" s="117">
        <v>358677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188</v>
      </c>
      <c r="G70" s="117">
        <v>615310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87</v>
      </c>
      <c r="G71" s="115">
        <v>49614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5</v>
      </c>
      <c r="G74" s="117">
        <v>3632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&amp;L191F9E96&amp;C&amp;R4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21.461187214611872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41.75824175824176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33.333333333333336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8.602150537634408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107.6470588235294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244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317</v>
      </c>
    </row>
    <row r="11" spans="1:4" ht="16.5" customHeight="1">
      <c r="A11" s="215" t="s">
        <v>62</v>
      </c>
      <c r="B11" s="217"/>
      <c r="C11" s="10">
        <v>9</v>
      </c>
      <c r="D11" s="84">
        <v>58</v>
      </c>
    </row>
    <row r="12" spans="1:4" ht="16.5" customHeight="1">
      <c r="A12" s="331" t="s">
        <v>103</v>
      </c>
      <c r="B12" s="331"/>
      <c r="C12" s="10">
        <v>10</v>
      </c>
      <c r="D12" s="84">
        <v>30</v>
      </c>
    </row>
    <row r="13" spans="1:4" ht="16.5" customHeight="1">
      <c r="A13" s="328" t="s">
        <v>203</v>
      </c>
      <c r="B13" s="330"/>
      <c r="C13" s="10">
        <v>11</v>
      </c>
      <c r="D13" s="94">
        <v>165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216</v>
      </c>
    </row>
    <row r="16" spans="1:4" ht="16.5" customHeight="1">
      <c r="A16" s="331" t="s">
        <v>104</v>
      </c>
      <c r="B16" s="331"/>
      <c r="C16" s="10">
        <v>14</v>
      </c>
      <c r="D16" s="84">
        <v>93</v>
      </c>
    </row>
    <row r="17" spans="1:5" ht="16.5" customHeight="1">
      <c r="A17" s="331" t="s">
        <v>108</v>
      </c>
      <c r="B17" s="331"/>
      <c r="C17" s="10">
        <v>15</v>
      </c>
      <c r="D17" s="84">
        <v>28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&amp;L191F9E96&amp;C&amp;R5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</cp:lastModifiedBy>
  <cp:lastPrinted>2021-09-02T06:14:55Z</cp:lastPrinted>
  <dcterms:created xsi:type="dcterms:W3CDTF">2004-04-20T14:33:35Z</dcterms:created>
  <dcterms:modified xsi:type="dcterms:W3CDTF">2022-08-11T07:42:57Z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1-мзс_00155_2.2022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191F9E96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