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<sst xmlns="http://schemas.openxmlformats.org/spreadsheetml/2006/main" count="4547" uniqueCount="2368">
  <si>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</si>
  <si>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</si>
  <si>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</si>
  <si>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</si>
  <si>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</si>
  <si>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</si>
  <si>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</si>
  <si>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</si>
  <si>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</si>
  <si>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</si>
  <si>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</si>
  <si>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</si>
  <si>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</si>
  <si>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</si>
  <si>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</si>
  <si>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</si>
  <si>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</si>
  <si>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</si>
  <si>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</si>
  <si>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</si>
  <si>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</si>
  <si>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</si>
  <si>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</si>
  <si>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</si>
  <si>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</si>
  <si>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</si>
  <si>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</si>
  <si>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</si>
  <si>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</si>
  <si>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</si>
  <si>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</si>
  <si>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</si>
  <si>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</si>
  <si>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</si>
  <si>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</si>
  <si>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</si>
  <si>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</si>
  <si>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</si>
  <si>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</si>
  <si>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</si>
  <si>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</si>
  <si>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</si>
  <si>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</si>
  <si>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</si>
  <si>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</si>
  <si>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</si>
  <si>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</si>
  <si>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</si>
  <si>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</si>
  <si>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</si>
  <si>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</si>
  <si>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</si>
  <si>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</si>
  <si>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</si>
  <si>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</si>
  <si>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</si>
  <si>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</si>
  <si>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</si>
  <si>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</si>
  <si>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</si>
  <si>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</si>
  <si>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</si>
  <si>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</si>
  <si>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</si>
  <si>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</si>
  <si>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</si>
  <si>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</si>
  <si>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</si>
  <si>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</si>
  <si>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</si>
  <si>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</si>
  <si>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</si>
  <si>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</si>
  <si>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</si>
  <si>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</si>
  <si>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</si>
  <si>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</si>
  <si>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</si>
  <si>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</si>
  <si>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</si>
  <si>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</si>
  <si>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</si>
  <si>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</si>
  <si>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</si>
  <si>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</si>
  <si>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</si>
  <si>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</si>
  <si>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</si>
  <si>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</si>
  <si>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</si>
  <si>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</si>
  <si>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</si>
  <si>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</si>
  <si>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</si>
  <si>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</si>
  <si>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</si>
  <si>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</si>
  <si>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</si>
  <si>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</si>
  <si>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</si>
  <si>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</si>
  <si>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</si>
  <si>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</si>
  <si>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</si>
  <si>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</si>
  <si>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</si>
  <si>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</si>
  <si>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</si>
  <si>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</si>
  <si>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</si>
  <si>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</si>
  <si>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</si>
  <si>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</si>
  <si>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</si>
  <si>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</si>
  <si>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</si>
  <si>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</si>
  <si>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</si>
  <si>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</si>
  <si>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</si>
  <si>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</si>
  <si>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</si>
  <si>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</si>
  <si>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</si>
  <si>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</si>
  <si>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</si>
  <si>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</si>
  <si>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</si>
  <si>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</si>
  <si>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</si>
  <si>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</si>
  <si>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</si>
  <si>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</si>
  <si>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</si>
  <si>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</si>
  <si>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</si>
  <si>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</si>
  <si>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</si>
  <si>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</si>
  <si>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</si>
  <si>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</si>
  <si>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</si>
  <si>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</si>
  <si>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</si>
  <si>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</si>
  <si>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</si>
  <si>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</si>
  <si>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</si>
  <si>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</si>
  <si>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</si>
  <si>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</si>
  <si>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</si>
  <si>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</si>
  <si>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</si>
  <si>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</si>
  <si>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</si>
  <si>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</si>
  <si>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</si>
  <si>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</si>
  <si>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</si>
  <si>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</si>
  <si>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</si>
  <si>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</si>
  <si>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</si>
  <si>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</si>
  <si>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</si>
  <si>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</si>
  <si>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</si>
  <si>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</si>
  <si>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</si>
  <si>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</si>
  <si>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</si>
  <si>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</si>
  <si>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</si>
  <si>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</si>
  <si>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</si>
  <si>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</si>
  <si>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</si>
  <si>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</si>
  <si>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</si>
  <si>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</si>
  <si>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</si>
  <si>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</si>
  <si>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</si>
  <si>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</si>
  <si>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</si>
  <si>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</si>
  <si>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</si>
  <si>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</si>
  <si>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</si>
  <si>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</si>
  <si>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</si>
  <si>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</si>
  <si>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</si>
  <si>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</si>
  <si>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</si>
  <si>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</si>
  <si>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</si>
  <si>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</si>
  <si>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</si>
  <si>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</si>
  <si>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</si>
  <si>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</si>
  <si>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</si>
  <si>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</si>
  <si>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</si>
  <si>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</si>
  <si>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</si>
  <si>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</si>
  <si>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</si>
  <si>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</si>
  <si>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</si>
  <si>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</si>
  <si>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</si>
  <si>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</si>
  <si>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</si>
  <si>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</si>
  <si>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</si>
  <si>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</si>
  <si>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</si>
  <si>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</si>
  <si>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</si>
  <si>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</si>
  <si>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</si>
  <si>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</si>
  <si>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</si>
  <si>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</si>
  <si>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</si>
  <si>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</si>
  <si>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</si>
  <si>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</si>
  <si>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</si>
  <si>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</si>
  <si>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</si>
  <si>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</si>
  <si>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</si>
  <si>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</si>
  <si>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</si>
  <si>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</si>
  <si>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</si>
  <si>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</si>
  <si>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</si>
  <si>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</si>
  <si>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</si>
  <si>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</si>
  <si>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</si>
  <si>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</si>
  <si>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</si>
  <si>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</si>
  <si>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</si>
  <si>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</si>
  <si>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</si>
  <si>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</si>
  <si>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</si>
  <si>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</si>
  <si>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</si>
  <si>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</si>
  <si>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</si>
  <si>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</si>
  <si>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</si>
  <si>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</si>
  <si>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</si>
  <si>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</si>
  <si>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</si>
  <si>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</si>
  <si>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</si>
  <si>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</si>
  <si>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</si>
  <si>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</si>
  <si>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</si>
  <si>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</si>
  <si>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</si>
  <si>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</si>
  <si>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</si>
  <si>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</si>
  <si>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</si>
  <si>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</si>
  <si>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</si>
  <si>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</si>
  <si>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</si>
  <si>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</si>
  <si>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</si>
  <si>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</si>
  <si>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</si>
  <si>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</si>
  <si>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</si>
  <si>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</si>
  <si>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</si>
  <si>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</si>
  <si>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</si>
  <si>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</si>
  <si>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</si>
  <si>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</si>
  <si>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</si>
  <si>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</si>
  <si>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</si>
  <si>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</si>
  <si>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</si>
  <si>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</si>
  <si>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</si>
  <si>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</si>
  <si>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</si>
  <si>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</si>
  <si>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</si>
  <si>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</si>
  <si>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</si>
  <si>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</si>
  <si>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</si>
  <si>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</si>
  <si>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</si>
  <si>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</si>
  <si>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</si>
  <si>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</si>
  <si>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</si>
  <si>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</si>
  <si>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</si>
  <si>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</si>
  <si>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</si>
  <si>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</si>
  <si>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</si>
  <si>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</si>
  <si>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</si>
  <si>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</si>
  <si>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</si>
  <si>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</si>
  <si>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</si>
  <si>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</si>
  <si>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</si>
  <si>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</si>
  <si>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</si>
  <si>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</si>
  <si>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</si>
  <si>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</si>
  <si>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</si>
  <si>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</si>
  <si>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</si>
  <si>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</si>
  <si>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</si>
  <si>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</si>
  <si>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</si>
  <si>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</si>
  <si>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</si>
  <si>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</si>
  <si>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</si>
  <si>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</si>
  <si>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</si>
  <si>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</si>
  <si>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</si>
  <si>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</si>
  <si>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</si>
  <si>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</si>
  <si>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</si>
  <si>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</si>
  <si>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</si>
  <si>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</si>
  <si>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</si>
  <si>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</si>
  <si>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</si>
  <si>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</si>
  <si>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</si>
  <si>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</si>
  <si>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</si>
  <si>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</si>
  <si>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</si>
  <si>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</si>
  <si>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</si>
  <si>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</si>
  <si>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</si>
  <si>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</si>
  <si>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</si>
  <si>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</si>
  <si>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</si>
  <si>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</si>
  <si>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</si>
  <si>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</si>
  <si>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</si>
  <si>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</si>
  <si>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</si>
  <si>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</si>
  <si>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</si>
  <si>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</si>
  <si>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</si>
  <si>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</si>
  <si>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</si>
  <si>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</si>
  <si>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</si>
  <si>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</si>
  <si>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</si>
  <si>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</si>
  <si>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</si>
  <si>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</si>
  <si>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</si>
  <si>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</si>
  <si>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</si>
  <si>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</si>
  <si>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</si>
  <si>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</si>
  <si>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</si>
  <si>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</si>
  <si>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</si>
  <si>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</si>
  <si>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</si>
  <si>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</si>
  <si>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</si>
  <si>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</si>
  <si>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</si>
  <si>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</si>
  <si>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</si>
  <si>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</si>
  <si>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</si>
  <si>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</si>
  <si>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</si>
  <si>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</si>
  <si>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</si>
  <si>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</si>
  <si>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</si>
  <si>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</si>
  <si>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</si>
  <si>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</si>
  <si>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</si>
  <si>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</si>
  <si>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</si>
  <si>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</si>
  <si>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</si>
  <si>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</si>
  <si>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</si>
  <si>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</si>
  <si>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</si>
  <si>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</si>
  <si>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</si>
  <si>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</si>
  <si>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</si>
  <si>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</si>
  <si>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</si>
  <si>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</si>
  <si>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</si>
  <si>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</si>
  <si>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</si>
  <si>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</si>
  <si>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</si>
  <si>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</si>
  <si>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</si>
  <si>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</si>
  <si>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</si>
  <si>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</si>
  <si>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</si>
  <si>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</si>
  <si>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</si>
  <si>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</si>
  <si>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</si>
  <si>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</si>
  <si>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</si>
  <si>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</si>
  <si>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</si>
  <si>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</si>
  <si>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</si>
  <si>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</si>
  <si>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</si>
  <si>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</si>
  <si>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</si>
  <si>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</si>
  <si>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</si>
  <si>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</si>
  <si>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</si>
  <si>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</si>
  <si>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</si>
  <si>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</si>
  <si>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</si>
  <si>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</si>
  <si>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</si>
  <si>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</si>
  <si>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</si>
  <si>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</si>
  <si>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</si>
  <si>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</si>
  <si>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</si>
  <si>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</si>
  <si>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</si>
  <si>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</si>
  <si>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</si>
  <si>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</si>
  <si>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</si>
  <si>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</si>
  <si>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</si>
  <si>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</si>
  <si>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</si>
  <si>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</si>
  <si>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</si>
  <si>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</si>
  <si>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</si>
  <si>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</si>
  <si>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</si>
  <si>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</si>
  <si>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</si>
  <si>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</si>
  <si>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</si>
  <si>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</si>
  <si>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</si>
  <si>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</si>
  <si>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</si>
  <si>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</si>
  <si>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</si>
  <si>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</si>
  <si>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</si>
  <si>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</si>
  <si>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</si>
  <si>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</si>
  <si>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</si>
  <si>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</si>
  <si>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</si>
  <si>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</si>
  <si>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</si>
  <si>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</si>
  <si>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</si>
  <si>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</si>
  <si>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</si>
  <si>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</si>
  <si>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</si>
  <si>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</si>
  <si>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</si>
  <si>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</si>
  <si>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</si>
  <si>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</si>
  <si>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</si>
  <si>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</si>
  <si>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</si>
  <si>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</si>
  <si>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</si>
  <si>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</si>
  <si>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</si>
  <si>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</si>
  <si>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</si>
  <si>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</si>
  <si>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</si>
  <si>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</si>
  <si>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</si>
  <si>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</si>
  <si>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</si>
  <si>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</si>
  <si>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</si>
  <si>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</si>
  <si>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</si>
  <si>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</si>
  <si>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</si>
  <si>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</si>
  <si>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</si>
  <si>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</si>
  <si>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</si>
  <si>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</si>
  <si>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</si>
  <si>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</si>
  <si>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</si>
  <si>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</si>
  <si>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</si>
  <si>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</si>
  <si>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</si>
  <si>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</si>
  <si>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</si>
  <si>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</si>
  <si>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</si>
  <si>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</si>
  <si>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</si>
  <si>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</si>
  <si>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</si>
  <si>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</si>
  <si>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</si>
  <si>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</si>
  <si>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</si>
  <si>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</si>
  <si>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</si>
  <si>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</si>
  <si>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</si>
  <si>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</si>
  <si>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</si>
  <si>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</si>
  <si>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</si>
  <si>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</si>
  <si>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</si>
  <si>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</si>
  <si>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</si>
  <si>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</si>
  <si>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</si>
  <si>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</si>
  <si>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</si>
  <si>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</si>
  <si>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</si>
  <si>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</si>
  <si>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</si>
  <si>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</si>
  <si>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</si>
  <si>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</si>
  <si>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</si>
  <si>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</si>
  <si>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</si>
  <si>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</si>
  <si>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</si>
  <si>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</si>
  <si>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</si>
  <si>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</si>
  <si>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</si>
  <si>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</si>
  <si>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</si>
  <si>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</si>
  <si>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</si>
  <si>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</si>
  <si>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</si>
  <si>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</si>
  <si>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</si>
  <si>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</si>
  <si>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</si>
  <si>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</si>
  <si>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</si>
  <si>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</si>
  <si>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</si>
  <si>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</si>
  <si>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</si>
  <si>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</si>
  <si>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</si>
  <si>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</si>
  <si>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</si>
  <si>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</si>
  <si>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</si>
  <si>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</si>
  <si>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</si>
  <si>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</si>
  <si>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</si>
  <si>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</si>
  <si>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</si>
  <si>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</si>
  <si>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</si>
  <si>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</si>
  <si>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</si>
  <si>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</si>
  <si>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</si>
  <si>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</si>
  <si>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</si>
  <si>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</si>
  <si>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</si>
  <si>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</si>
  <si>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</si>
  <si>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</si>
  <si>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</si>
  <si>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</si>
  <si>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</si>
  <si>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</si>
  <si>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</si>
  <si>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</si>
  <si>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</si>
  <si>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</si>
  <si>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</si>
  <si>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</si>
  <si>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</si>
  <si>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</si>
  <si>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</si>
  <si>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</si>
  <si>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</si>
  <si>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</si>
  <si>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</si>
  <si>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</si>
  <si>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</si>
  <si>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</si>
  <si>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</si>
  <si>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</si>
  <si>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</si>
  <si>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</si>
  <si>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</si>
  <si>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</si>
  <si>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</si>
  <si>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</si>
  <si>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</si>
  <si>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</si>
  <si>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</si>
  <si>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</si>
  <si>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</si>
  <si>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</si>
  <si>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</si>
  <si>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</si>
  <si>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</si>
  <si>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</si>
  <si>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</si>
  <si>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</si>
  <si>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</si>
  <si>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</si>
  <si>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</si>
  <si>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</si>
  <si>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</si>
  <si>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</si>
  <si>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</si>
  <si>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</si>
  <si>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</si>
  <si>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</si>
  <si>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</si>
  <si>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</si>
  <si>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</si>
  <si>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</si>
  <si>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</si>
  <si>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</si>
  <si>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</si>
  <si>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</si>
  <si>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</si>
  <si>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</si>
  <si>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</si>
  <si>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</si>
  <si>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</si>
  <si>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</si>
  <si>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</si>
  <si>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</si>
  <si>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</si>
  <si>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</si>
  <si>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</si>
  <si>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</si>
  <si>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</si>
  <si>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</si>
  <si>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</si>
  <si>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</si>
  <si>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</si>
  <si>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</si>
  <si>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</si>
  <si>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</si>
  <si>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</si>
  <si>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</si>
  <si>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</si>
  <si>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</si>
  <si>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</si>
  <si>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</si>
  <si>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</si>
  <si>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</si>
  <si>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</si>
  <si>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</si>
  <si>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</si>
  <si>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</si>
  <si>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</si>
  <si>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</si>
  <si>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</si>
  <si>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</si>
  <si>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</si>
  <si>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</si>
  <si>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</si>
  <si>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</si>
  <si>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</si>
  <si>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</si>
  <si>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</si>
  <si>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</si>
  <si>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</si>
  <si>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</si>
  <si>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</si>
  <si>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</si>
  <si>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</si>
  <si>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</si>
  <si>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</si>
  <si>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</si>
  <si>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</si>
  <si>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</si>
  <si>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</si>
  <si>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</si>
  <si>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</si>
  <si>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</si>
  <si>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</si>
  <si>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</si>
  <si>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</si>
  <si>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</si>
  <si>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</si>
  <si>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</si>
  <si>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</si>
  <si>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</si>
  <si>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</si>
  <si>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</si>
  <si>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</si>
  <si>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</si>
  <si>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</si>
  <si>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</si>
  <si>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</si>
  <si>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</si>
  <si>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</si>
  <si>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</si>
  <si>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</si>
  <si>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</si>
  <si>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</si>
  <si>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</si>
  <si>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</si>
  <si>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</si>
  <si>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</si>
  <si>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</si>
  <si>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</si>
  <si>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</si>
  <si>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</si>
  <si>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</si>
  <si>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</si>
  <si>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</si>
  <si>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</si>
  <si>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</si>
  <si>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</si>
  <si>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</si>
  <si>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</si>
  <si>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</si>
  <si>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</si>
  <si>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</si>
  <si>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</si>
  <si>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</si>
  <si>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</si>
  <si>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</si>
  <si>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</si>
  <si>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</si>
  <si>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</si>
  <si>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</si>
  <si>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</si>
  <si>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</si>
  <si>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</si>
  <si>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</si>
  <si>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</si>
  <si>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</si>
  <si>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</si>
  <si>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</si>
  <si>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</si>
  <si>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</si>
  <si>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</si>
  <si>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</si>
  <si>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</si>
  <si>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</si>
  <si>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</si>
  <si>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</si>
  <si>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</si>
  <si>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</si>
  <si>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</si>
  <si>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</si>
  <si>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</si>
  <si>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</si>
  <si>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</si>
  <si>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</si>
  <si>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</si>
  <si>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</si>
  <si>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</si>
  <si>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</si>
  <si>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</si>
  <si>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</si>
  <si>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</si>
  <si>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</si>
  <si>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</si>
  <si>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</si>
  <si>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</si>
  <si>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</si>
  <si>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</si>
  <si>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</si>
  <si>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</si>
  <si>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</si>
  <si>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</si>
  <si>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</si>
  <si>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</si>
  <si>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</si>
  <si>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</si>
  <si>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</si>
  <si>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</si>
  <si>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</si>
  <si>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</si>
  <si>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</si>
  <si>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</si>
  <si>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</si>
  <si>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</si>
  <si>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</si>
  <si>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</si>
  <si>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</si>
  <si>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</si>
  <si>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</si>
  <si>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</si>
  <si>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</si>
  <si>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</si>
  <si>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</si>
  <si>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</si>
  <si>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</si>
  <si>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</si>
  <si>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</si>
  <si>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</si>
  <si>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</si>
  <si>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</si>
  <si>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</si>
  <si>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</si>
  <si>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</si>
  <si>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</si>
  <si>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</si>
  <si>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</si>
  <si>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</si>
  <si>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</si>
  <si>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</si>
  <si>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</si>
  <si>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</si>
  <si>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</si>
  <si>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</si>
  <si>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</si>
  <si>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</si>
  <si>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</si>
  <si>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</si>
  <si>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</si>
  <si>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</si>
  <si>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</si>
  <si>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</si>
  <si>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</si>
  <si>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</si>
  <si>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</si>
  <si>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</si>
  <si>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</si>
  <si>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</si>
  <si>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</si>
  <si>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</si>
  <si>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</si>
  <si>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</si>
  <si>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</si>
  <si>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</si>
  <si>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</si>
  <si>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</si>
  <si>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</si>
  <si>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</si>
  <si>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</si>
  <si>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</si>
  <si>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</si>
  <si>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</si>
  <si>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</si>
  <si>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</si>
  <si>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</si>
  <si>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</si>
  <si>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</si>
  <si>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</si>
  <si>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</si>
  <si>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</si>
  <si>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</si>
  <si>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</si>
  <si>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</si>
  <si>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</si>
  <si>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</si>
  <si>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</si>
  <si>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</si>
  <si>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</si>
  <si>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</si>
  <si>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</si>
  <si>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</si>
  <si>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</si>
  <si>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</si>
  <si>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</si>
  <si>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</si>
  <si>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</si>
  <si>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</si>
  <si>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</si>
  <si>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</si>
  <si>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</si>
  <si>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</si>
  <si>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</si>
  <si>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</si>
  <si>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</si>
  <si>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</si>
  <si>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</si>
  <si>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</si>
  <si>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</si>
  <si>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</si>
  <si>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</si>
  <si>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</si>
  <si>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</si>
  <si>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</si>
  <si>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</si>
  <si>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</si>
  <si>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</si>
  <si>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</si>
  <si>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</si>
  <si>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</si>
  <si>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</si>
  <si>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</si>
  <si>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</si>
  <si>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</si>
  <si>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</si>
  <si>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</si>
  <si>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</si>
  <si>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</si>
  <si>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</si>
  <si>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</si>
  <si>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</si>
  <si>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</si>
  <si>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</si>
  <si>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</si>
  <si>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</si>
  <si>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</si>
  <si>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</si>
  <si>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</si>
  <si>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</si>
  <si>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</si>
  <si>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</si>
  <si>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</si>
  <si>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</si>
  <si>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</si>
  <si>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</si>
  <si>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</si>
  <si>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</si>
  <si>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</si>
  <si>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</si>
  <si>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</si>
  <si>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</si>
  <si>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</si>
  <si>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</si>
  <si>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</si>
  <si>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</si>
  <si>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</si>
  <si>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</si>
  <si>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</si>
  <si>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</si>
  <si>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</si>
  <si>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</si>
  <si>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</si>
  <si>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</si>
  <si>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</si>
  <si>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</si>
  <si>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</si>
  <si>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</si>
  <si>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</si>
  <si>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</si>
  <si>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</si>
  <si>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</si>
  <si>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</si>
  <si>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</si>
  <si>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</si>
  <si>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</si>
  <si>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</si>
  <si>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</si>
  <si>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</si>
  <si>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</si>
  <si>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</si>
  <si>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</si>
  <si>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</si>
  <si>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</si>
  <si>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</si>
  <si>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</si>
  <si>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</si>
  <si>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</si>
  <si>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</si>
  <si>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</si>
  <si>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</si>
  <si>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</si>
  <si>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</si>
  <si>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</si>
  <si>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</si>
  <si>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</si>
  <si>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</si>
  <si>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</si>
  <si>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</si>
  <si>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</si>
  <si>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</si>
  <si>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</si>
  <si>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</si>
  <si>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</si>
  <si>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</si>
  <si>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</si>
  <si>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</si>
  <si>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</si>
  <si>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</si>
  <si>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</si>
  <si>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</si>
  <si>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</si>
  <si>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</si>
  <si>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</si>
  <si>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</si>
  <si>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</si>
  <si>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</si>
  <si>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</si>
  <si>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</si>
  <si>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</si>
  <si>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</si>
  <si>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</si>
  <si>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</si>
  <si>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</si>
  <si>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</si>
  <si>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</si>
  <si>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</si>
  <si>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</si>
  <si>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</si>
  <si>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</si>
  <si>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</si>
  <si>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</si>
  <si>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</si>
  <si>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</si>
  <si>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</si>
  <si>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</si>
  <si>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</si>
  <si>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</si>
  <si>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</si>
  <si>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</si>
  <si>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</si>
  <si>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</si>
  <si>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</si>
  <si>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</si>
  <si>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</si>
  <si>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</si>
  <si>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</si>
  <si>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</si>
  <si>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</si>
  <si>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</si>
  <si>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</si>
  <si>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</si>
  <si>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</si>
  <si>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</si>
  <si>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</si>
  <si>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</si>
  <si>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</si>
  <si>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</si>
  <si>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</si>
  <si>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</si>
  <si>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</si>
  <si>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</si>
  <si>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</si>
  <si>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</si>
  <si>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</si>
  <si>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</si>
  <si>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</si>
  <si>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</si>
  <si>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</si>
  <si>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</si>
  <si>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</si>
  <si>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</si>
  <si>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</si>
  <si>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</si>
  <si>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</si>
  <si>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</si>
  <si>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</si>
  <si>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</si>
  <si>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</si>
  <si>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</si>
  <si>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</si>
  <si>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</si>
  <si>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</si>
  <si>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</si>
  <si>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</si>
  <si>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</si>
  <si>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</si>
  <si>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</si>
  <si>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</si>
  <si>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</si>
  <si>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</si>
  <si>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</si>
  <si>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</si>
  <si>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</si>
  <si>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</si>
  <si>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</si>
  <si>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</si>
  <si>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</si>
  <si>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</si>
  <si>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</si>
  <si>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</si>
  <si>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</si>
  <si>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</si>
  <si>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</si>
  <si>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</si>
  <si>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</si>
  <si>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</si>
  <si>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</si>
  <si>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</si>
  <si>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</si>
  <si>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</si>
  <si>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</si>
  <si>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</si>
  <si>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</si>
  <si>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</si>
  <si>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</si>
  <si>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</si>
  <si>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</si>
  <si>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</si>
  <si>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</si>
  <si>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</si>
  <si>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</si>
  <si>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</si>
  <si>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</si>
  <si>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</si>
  <si>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</si>
  <si>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</si>
  <si>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</si>
  <si>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</si>
  <si>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</si>
  <si>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</si>
  <si>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</si>
  <si>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</si>
  <si>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</si>
  <si>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</si>
  <si>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</si>
  <si>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</si>
  <si>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</si>
  <si>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</si>
  <si>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</si>
  <si>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</si>
  <si>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</si>
  <si>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</si>
  <si>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</si>
  <si>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</si>
  <si>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</si>
  <si>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</si>
  <si>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</si>
  <si>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</si>
  <si>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</si>
  <si>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</si>
  <si>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</si>
  <si>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</si>
  <si>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</si>
  <si>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</si>
  <si>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</si>
  <si>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</si>
  <si>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</si>
  <si>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</si>
  <si>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</si>
  <si>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</si>
  <si>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</si>
  <si>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</si>
  <si>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</si>
  <si>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</si>
  <si>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</si>
  <si>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</si>
  <si>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</si>
  <si>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</si>
  <si>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</si>
  <si>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</si>
  <si>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</si>
  <si>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</si>
  <si>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</si>
  <si>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</si>
  <si>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</si>
  <si>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</si>
  <si>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</si>
  <si>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</si>
  <si>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</si>
  <si>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</si>
  <si>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</si>
  <si>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</si>
  <si>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</si>
  <si>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</si>
  <si>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</si>
  <si>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</si>
  <si>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</si>
  <si>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</si>
  <si>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</si>
  <si>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</si>
  <si>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</si>
  <si>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</si>
  <si>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</si>
  <si>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</si>
  <si>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</si>
  <si>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</si>
  <si>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</si>
  <si>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</si>
  <si>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</si>
  <si>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</si>
  <si>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</si>
  <si>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</si>
  <si>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</si>
  <si>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</si>
  <si>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</si>
  <si>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</si>
  <si>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</si>
  <si>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</si>
  <si>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</si>
  <si>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</si>
  <si>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</si>
  <si>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</si>
  <si>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</si>
  <si>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</si>
  <si>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</si>
  <si>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</si>
  <si>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</si>
  <si>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</si>
  <si>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</si>
  <si>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</si>
  <si>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</si>
  <si>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</si>
  <si>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</si>
  <si>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</si>
  <si>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</si>
  <si>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</si>
  <si>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</si>
  <si>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</si>
  <si>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</si>
  <si>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</si>
  <si>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</si>
  <si>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</si>
  <si>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</si>
  <si>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</si>
  <si>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</si>
  <si>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</si>
  <si>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</si>
  <si>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</si>
  <si>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</si>
  <si>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</si>
  <si>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</si>
  <si>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</si>
  <si>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</si>
  <si>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</si>
  <si>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</si>
  <si>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</si>
  <si>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</si>
  <si>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</si>
  <si>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</si>
  <si>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</si>
  <si>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</si>
  <si>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</si>
  <si>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</si>
  <si>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</si>
  <si>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</si>
  <si>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</si>
  <si>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</si>
  <si>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</si>
  <si>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</si>
  <si>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</si>
  <si>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</si>
  <si>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</si>
  <si>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</si>
  <si>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</si>
  <si>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</si>
  <si>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</si>
  <si>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</si>
  <si>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</si>
  <si>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</si>
  <si>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</si>
  <si>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</si>
  <si>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</si>
  <si>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</si>
  <si>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</si>
  <si>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</si>
  <si>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</si>
  <si>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</si>
  <si>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</si>
  <si>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</si>
  <si>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</si>
  <si>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</si>
  <si>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</si>
  <si>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</si>
  <si>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</si>
  <si>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</si>
  <si>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</si>
  <si>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</si>
  <si>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</si>
  <si>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</si>
  <si>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</si>
  <si>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</si>
  <si>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</si>
  <si>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</si>
  <si>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</si>
  <si>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</si>
  <si>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</si>
  <si>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</si>
  <si>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</si>
  <si>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</si>
  <si>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</si>
  <si>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</si>
  <si>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</si>
  <si>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</si>
  <si>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</si>
  <si>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</si>
  <si>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</si>
  <si>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</si>
  <si>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</si>
  <si>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</si>
  <si>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</si>
  <si>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</si>
  <si>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</si>
  <si>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</si>
  <si>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</si>
  <si>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</si>
  <si>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</si>
  <si>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</si>
  <si>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</si>
  <si>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</si>
  <si>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</si>
  <si>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</si>
  <si>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</si>
  <si>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</si>
  <si>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</si>
  <si>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</si>
  <si>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</si>
  <si>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</si>
  <si>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</si>
  <si>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</si>
  <si>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</si>
  <si>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</si>
  <si>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</si>
  <si>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</si>
  <si>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</si>
  <si>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</si>
  <si>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</si>
  <si>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</si>
  <si>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</si>
  <si>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</si>
  <si>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</si>
  <si>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</si>
  <si>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</si>
  <si>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</si>
  <si>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</si>
  <si>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</si>
  <si>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</si>
  <si>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</si>
  <si>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</si>
  <si>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</si>
  <si>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</si>
  <si>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</si>
  <si>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</si>
  <si>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</si>
  <si>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</si>
  <si>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</si>
  <si>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</si>
  <si>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</si>
  <si>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</si>
  <si>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</si>
  <si>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</si>
  <si>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</si>
  <si>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</si>
  <si>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</si>
  <si>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</si>
  <si>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</si>
  <si>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</si>
  <si>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</si>
  <si>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</si>
  <si>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</si>
  <si>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</si>
  <si>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</si>
  <si>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</si>
  <si>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</si>
  <si>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</si>
  <si>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</si>
  <si>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</si>
  <si>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</si>
  <si>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</si>
  <si>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</si>
  <si>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</si>
  <si>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</si>
  <si>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</si>
  <si>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</si>
  <si>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</si>
  <si>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</si>
  <si>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</si>
  <si>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</si>
  <si>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</si>
  <si>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</si>
  <si>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</si>
  <si>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</si>
  <si>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</si>
  <si>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</si>
  <si>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</si>
  <si>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</si>
  <si>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</si>
  <si>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</si>
  <si>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</si>
  <si>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</si>
  <si>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</si>
  <si>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</si>
  <si>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</si>
  <si>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</si>
  <si>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</si>
  <si>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</si>
  <si>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</si>
  <si>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</si>
  <si>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</si>
  <si>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</si>
  <si>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</si>
  <si>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</si>
  <si>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</si>
  <si>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</si>
  <si>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</si>
  <si>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</si>
  <si>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</si>
  <si>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</si>
  <si>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</si>
  <si>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</si>
  <si>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</si>
  <si>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</si>
  <si>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</si>
  <si>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</si>
  <si>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</si>
  <si>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</si>
  <si>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</si>
  <si>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</si>
  <si>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</si>
  <si>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</si>
  <si>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</si>
  <si>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</si>
  <si>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</si>
  <si>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</si>
  <si>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</si>
  <si>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</si>
  <si>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</si>
  <si>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</si>
  <si>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</si>
  <si>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</si>
  <si>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</si>
  <si>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</si>
  <si>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</si>
  <si>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</si>
  <si>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</si>
  <si>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</si>
  <si>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</si>
  <si>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</si>
  <si>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</si>
  <si>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</si>
  <si>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</si>
  <si>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</si>
  <si>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</si>
  <si>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</si>
  <si>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</si>
  <si>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</si>
  <si>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</si>
  <si>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</si>
  <si>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</si>
  <si>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</si>
  <si>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</si>
  <si>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</si>
  <si>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</si>
  <si>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</si>
  <si>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</si>
  <si>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</si>
  <si>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</si>
  <si>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</si>
  <si>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</si>
  <si>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</si>
  <si>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</si>
  <si>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</si>
  <si>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</si>
  <si>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</si>
  <si>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</si>
  <si>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</si>
  <si>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</si>
  <si>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</si>
  <si>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</si>
  <si>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</si>
  <si>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</si>
  <si>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</si>
  <si>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</si>
  <si>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</si>
  <si>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</si>
  <si>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</si>
  <si>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</si>
  <si>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</si>
  <si>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</si>
  <si>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</si>
  <si>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</si>
  <si>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</si>
  <si>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</si>
  <si>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</si>
  <si>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</si>
  <si>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</si>
  <si>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</si>
  <si>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</si>
  <si>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</si>
  <si>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</si>
  <si>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</si>
  <si>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</si>
  <si>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</si>
  <si>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</si>
  <si>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</si>
  <si>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</si>
  <si>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</si>
  <si>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</si>
  <si>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</si>
  <si>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</si>
  <si>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</si>
  <si>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</si>
  <si>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</si>
  <si>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</si>
  <si>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</si>
  <si>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</si>
  <si>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</si>
  <si>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</si>
  <si>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</si>
  <si>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</si>
  <si>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</si>
  <si>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</si>
  <si>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</si>
  <si>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</si>
  <si>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</si>
  <si>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</si>
  <si>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</si>
  <si>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</si>
  <si>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</si>
  <si>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</si>
  <si>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</si>
  <si>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</si>
  <si>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</si>
  <si>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</si>
  <si>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</si>
  <si>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</si>
  <si>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</si>
  <si>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</si>
  <si>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</si>
  <si>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</si>
  <si>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</si>
  <si>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</si>
  <si>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</si>
  <si>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</si>
  <si>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</si>
  <si>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</si>
  <si>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</si>
  <si>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</si>
  <si>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</si>
  <si>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</si>
  <si>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</si>
  <si>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</si>
  <si>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</si>
  <si>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</si>
  <si>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</si>
  <si>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</si>
  <si>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</si>
  <si>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</si>
  <si>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</si>
  <si>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</si>
  <si>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</si>
  <si>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</si>
  <si>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</si>
  <si>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</si>
  <si>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</si>
  <si>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</si>
  <si>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</si>
  <si>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</si>
  <si>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</si>
  <si>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</si>
  <si>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</si>
  <si>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</si>
  <si>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</si>
  <si>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</si>
  <si>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</si>
  <si>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</si>
  <si>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</si>
  <si>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</si>
  <si>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</si>
  <si>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</si>
  <si>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</si>
  <si>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</si>
  <si>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</si>
  <si>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</si>
  <si>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</si>
  <si>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</si>
  <si>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</si>
  <si>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</si>
  <si>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</si>
  <si>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</si>
  <si>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</si>
  <si>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</si>
  <si>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</si>
  <si>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</si>
  <si>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</si>
  <si>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</si>
  <si>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</si>
  <si>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</si>
  <si>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</si>
  <si>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</si>
  <si>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</si>
  <si>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</si>
  <si>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</si>
  <si>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</si>
  <si>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</si>
  <si>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</si>
  <si>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</si>
  <si>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</si>
  <si>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</si>
  <si>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</si>
  <si>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</si>
  <si>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</si>
  <si>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</si>
  <si>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</si>
  <si>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</si>
  <si>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</si>
  <si>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</si>
  <si>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</si>
  <si>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</si>
  <si>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</si>
  <si>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</si>
  <si>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</si>
  <si>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</si>
  <si>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</si>
  <si>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</si>
  <si>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</si>
  <si>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</si>
  <si>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</si>
  <si>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</si>
  <si>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</si>
  <si>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</si>
  <si>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</si>
  <si>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</si>
  <si>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</si>
  <si>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</si>
  <si>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</si>
  <si>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</si>
  <si>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</si>
  <si>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</si>
  <si>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</si>
  <si>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</si>
  <si>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</si>
  <si>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</si>
  <si>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</si>
  <si>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</si>
  <si>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</si>
  <si>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</si>
  <si>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</si>
  <si>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</si>
  <si>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</si>
  <si>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</si>
  <si>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</si>
  <si>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</si>
  <si>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</si>
  <si>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</si>
  <si>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</si>
  <si>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</si>
  <si>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</si>
  <si>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</si>
  <si>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</si>
  <si>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</si>
  <si>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</si>
  <si>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</si>
  <si>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</si>
  <si>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</si>
  <si>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</si>
  <si>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</si>
  <si>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</si>
  <si>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</si>
  <si>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</si>
  <si>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</si>
  <si>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</si>
  <si>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</si>
  <si>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</si>
  <si>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</si>
  <si>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</si>
  <si>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</si>
  <si>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</si>
  <si>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</si>
  <si>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</si>
  <si>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</si>
  <si>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</si>
  <si>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</si>
  <si>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</si>
  <si>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</si>
  <si>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</si>
  <si>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</si>
  <si>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</si>
  <si>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</si>
  <si>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</si>
  <si>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</si>
  <si>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</si>
  <si>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</si>
  <si>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</si>
  <si>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</si>
  <si>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</si>
  <si>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</si>
  <si>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</si>
  <si>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</si>
  <si>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</si>
  <si>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</si>
  <si>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</si>
  <si>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</si>
  <si>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</si>
  <si>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</si>
  <si>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</si>
  <si>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</si>
  <si>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</si>
  <si>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</si>
  <si>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</si>
  <si>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</si>
  <si>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</si>
  <si>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</si>
  <si>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</si>
  <si>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</si>
  <si>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</si>
  <si>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</si>
  <si>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</si>
  <si>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</si>
  <si>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</si>
  <si>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</si>
  <si>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</si>
  <si>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</si>
  <si>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</si>
  <si>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</si>
  <si>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</si>
  <si>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</si>
  <si>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</si>
  <si>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</si>
  <si>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</si>
  <si>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</si>
  <si>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</si>
  <si>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</si>
  <si>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</si>
  <si>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</si>
  <si>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</si>
  <si>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</si>
  <si>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</si>
  <si>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</si>
  <si>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</si>
  <si>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</si>
  <si>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</si>
  <si>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</si>
  <si>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</si>
  <si>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</si>
  <si>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</si>
  <si>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</si>
  <si>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</si>
  <si>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</si>
  <si>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</si>
  <si>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</si>
  <si>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</si>
  <si>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</si>
  <si>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</si>
  <si>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</si>
  <si>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</si>
  <si>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</si>
  <si>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</si>
  <si>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</si>
  <si>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</si>
  <si>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</si>
  <si>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</si>
  <si>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</si>
  <si>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</si>
  <si>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</si>
  <si>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</si>
  <si>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</si>
  <si>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</si>
  <si>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</si>
  <si>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</si>
  <si>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</si>
  <si>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</si>
  <si>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</si>
  <si>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</si>
  <si>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</si>
  <si>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</si>
  <si>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</si>
  <si>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</si>
  <si>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</si>
  <si>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</si>
  <si>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</si>
  <si>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</si>
  <si>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</si>
  <si>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</si>
  <si>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</si>
  <si>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</si>
  <si>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</si>
  <si>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</si>
  <si>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</si>
  <si>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</si>
  <si>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</si>
  <si>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</si>
  <si>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</si>
  <si>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</si>
  <si>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</si>
  <si>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</si>
  <si>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</si>
  <si>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</si>
  <si>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</si>
  <si>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</si>
  <si>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</si>
  <si>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</si>
  <si>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</si>
  <si>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</si>
  <si>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</si>
  <si>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</si>
  <si>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</si>
  <si>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</si>
  <si>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</si>
  <si>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</si>
  <si>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</si>
  <si>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</si>
  <si>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</si>
  <si>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</si>
  <si>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</si>
  <si>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</si>
  <si>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</si>
  <si>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</si>
  <si>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</si>
  <si>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</si>
  <si>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</si>
  <si>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</si>
  <si>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</si>
  <si>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</si>
  <si>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</si>
  <si>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</si>
  <si>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</si>
  <si>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</si>
  <si>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</si>
  <si>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</si>
  <si>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</si>
  <si>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</si>
  <si>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</si>
  <si>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</si>
  <si>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</si>
  <si>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</si>
  <si>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</si>
  <si>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</si>
  <si>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</si>
  <si>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</si>
  <si>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</si>
  <si>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</si>
  <si>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</si>
  <si>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</si>
  <si>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</si>
  <si>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</si>
  <si>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</si>
  <si>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</si>
  <si>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</si>
  <si>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</si>
  <si>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</si>
  <si>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</si>
  <si>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</si>
  <si>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</si>
  <si>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</si>
  <si>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</si>
  <si>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</si>
  <si>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</si>
  <si>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</si>
  <si>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</si>
  <si>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</si>
  <si>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</si>
  <si>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</si>
  <si>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</si>
  <si>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</si>
  <si>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</si>
  <si>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</si>
  <si>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</si>
  <si>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</si>
  <si>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</si>
  <si>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</si>
  <si>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</si>
  <si>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</si>
  <si>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</si>
  <si>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</si>
  <si>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</si>
  <si>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</si>
  <si>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</si>
  <si>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</si>
  <si>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</si>
  <si>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</si>
  <si>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</si>
  <si>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</si>
  <si>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</si>
  <si>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</si>
  <si>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</si>
  <si>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</si>
  <si>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</si>
  <si>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</si>
  <si>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</si>
  <si>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</si>
  <si>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</si>
  <si>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</si>
  <si>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</si>
  <si>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</si>
  <si>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</si>
  <si>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</si>
  <si>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</si>
  <si>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</si>
  <si>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</si>
  <si>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</si>
  <si>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</si>
  <si>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</si>
  <si>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</si>
  <si>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</si>
  <si>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</si>
  <si>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</si>
  <si>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</si>
  <si>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</si>
  <si>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</si>
  <si>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</si>
  <si>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</si>
  <si>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</si>
  <si>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</si>
  <si>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</si>
  <si>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</si>
  <si>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</si>
  <si>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</si>
  <si>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</si>
  <si>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</si>
  <si>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</si>
  <si>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</si>
  <si>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</si>
  <si>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</si>
  <si>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</si>
  <si>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</si>
  <si>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</si>
  <si>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</si>
  <si>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</si>
  <si>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</si>
  <si>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</si>
  <si>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</si>
  <si>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</si>
  <si>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</si>
  <si>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</si>
  <si>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</si>
  <si>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</si>
  <si>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</si>
  <si>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</si>
  <si>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</si>
  <si>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</si>
  <si>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</si>
  <si>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</si>
  <si>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</si>
  <si>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</si>
  <si>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</si>
  <si>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</si>
  <si>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</si>
  <si>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</si>
  <si>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</si>
  <si>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</si>
  <si>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</si>
  <si>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</si>
  <si>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</si>
  <si>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</si>
  <si>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</si>
  <si>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</si>
  <si>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</si>
  <si>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</si>
  <si>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</si>
  <si>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</si>
  <si>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</si>
  <si>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</si>
  <si>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</si>
  <si>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</si>
  <si>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</si>
  <si>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</si>
  <si>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</si>
  <si>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</si>
  <si>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</si>
  <si>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</si>
  <si>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</si>
  <si>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</si>
  <si>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</si>
  <si>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</si>
  <si>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</si>
  <si>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</si>
  <si>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</si>
  <si>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</si>
  <si>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</si>
  <si>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</si>
  <si>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</si>
  <si>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</si>
  <si>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</si>
  <si>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</si>
  <si>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</si>
  <si>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</si>
  <si>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</si>
  <si>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</si>
  <si>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</si>
  <si>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</si>
  <si>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</si>
  <si>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</si>
  <si>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</si>
  <si>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</si>
  <si>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</si>
  <si>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</si>
  <si>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</si>
  <si>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</si>
  <si>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</si>
  <si>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</si>
  <si>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</si>
  <si>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</si>
  <si>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</si>
  <si>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</si>
  <si>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</si>
  <si>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</si>
  <si>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</si>
  <si>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</si>
  <si>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</si>
  <si>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</si>
  <si>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</si>
  <si>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</si>
  <si>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</si>
  <si>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</si>
  <si>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</si>
  <si>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</si>
  <si>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</si>
  <si>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</si>
  <si>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</si>
  <si>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</si>
  <si>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</si>
  <si>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</si>
  <si>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</si>
  <si>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</si>
  <si>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</si>
  <si>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</si>
  <si>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</si>
  <si>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</si>
  <si>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</si>
  <si>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</si>
  <si>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</si>
  <si>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</si>
  <si>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</si>
  <si>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</si>
  <si>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</si>
  <si>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</si>
  <si>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</si>
  <si>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</si>
  <si>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</si>
  <si>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</si>
  <si>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</si>
  <si>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</si>
  <si>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</si>
  <si>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</si>
  <si>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</si>
  <si>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</si>
  <si>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</si>
  <si>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</si>
  <si>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</si>
  <si>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</si>
  <si>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</si>
  <si>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</si>
  <si>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</si>
  <si>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</si>
  <si>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</si>
  <si>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</si>
  <si>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</si>
  <si>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</si>
  <si>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</si>
  <si>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</si>
  <si>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</si>
  <si>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</si>
  <si>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</si>
  <si>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</si>
  <si>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</si>
  <si>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</si>
  <si>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</si>
  <si>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</si>
  <si>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</si>
  <si>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</si>
  <si>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</si>
  <si>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</si>
  <si>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</si>
  <si>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</si>
  <si>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</si>
  <si>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</si>
  <si>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</si>
  <si>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</si>
  <si>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</si>
  <si>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</si>
  <si>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</si>
  <si>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</si>
  <si>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</si>
  <si>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</si>
  <si>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</si>
  <si>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</si>
  <si>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</si>
  <si>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</si>
  <si>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</si>
  <si>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</si>
  <si>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</si>
  <si>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</si>
  <si>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</si>
  <si>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</si>
  <si>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</si>
  <si>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</si>
  <si>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</si>
  <si>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</si>
  <si>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</si>
  <si>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</si>
  <si>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</si>
  <si>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</si>
  <si>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</si>
  <si>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</si>
  <si>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</si>
  <si>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</si>
  <si>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</si>
  <si>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</si>
  <si>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</si>
  <si>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</si>
  <si>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</si>
  <si>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</si>
  <si>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</si>
  <si>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</si>
  <si>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</si>
  <si>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</si>
  <si>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</si>
  <si>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</si>
  <si>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</si>
  <si>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</si>
  <si>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</si>
  <si>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</si>
  <si>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</si>
  <si>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</si>
  <si>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</si>
  <si>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</si>
  <si>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</si>
  <si>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</si>
  <si>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</si>
  <si>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</si>
  <si>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</si>
  <si>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</si>
  <si>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</si>
  <si>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</si>
  <si>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</si>
  <si>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</si>
  <si>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</si>
  <si>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</si>
  <si>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</si>
  <si>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</si>
  <si>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</si>
  <si>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</si>
  <si>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</si>
  <si>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</si>
  <si>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</si>
  <si>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</si>
  <si>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</si>
  <si>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</si>
  <si>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</si>
  <si>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</si>
  <si>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</si>
  <si>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</si>
  <si>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</si>
  <si>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</si>
  <si>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</si>
  <si>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</si>
  <si>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</si>
  <si>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</si>
  <si>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</si>
  <si>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</si>
  <si>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</si>
  <si>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</si>
  <si>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</si>
  <si>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</si>
  <si>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</si>
  <si>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</si>
  <si>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</si>
  <si>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</si>
  <si>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</si>
  <si>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</si>
  <si>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</si>
  <si>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</si>
  <si>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</si>
  <si>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</si>
  <si>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</si>
  <si>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</si>
  <si>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</si>
  <si>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</si>
  <si>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</si>
  <si>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</si>
  <si>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</si>
  <si>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</si>
  <si>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</si>
  <si>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</si>
  <si>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</si>
  <si>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</si>
  <si>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</si>
  <si>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</si>
  <si>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</si>
  <si>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</si>
  <si>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</si>
  <si>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</si>
  <si>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</si>
  <si>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</si>
  <si>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</si>
  <si>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</si>
  <si>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</si>
  <si>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</si>
  <si>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</si>
  <si>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</si>
  <si>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</si>
  <si>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</si>
  <si>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</si>
  <si>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</si>
  <si>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</si>
  <si>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</si>
  <si>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</si>
  <si>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</si>
  <si>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</si>
  <si>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</si>
  <si>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</si>
  <si>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</si>
  <si>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</si>
  <si>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</si>
  <si>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</si>
  <si>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</si>
  <si>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</si>
  <si>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</si>
  <si>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</si>
  <si>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</si>
  <si>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</si>
  <si>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</si>
  <si>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</si>
  <si>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</si>
  <si>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</si>
  <si>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</si>
  <si>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</si>
  <si>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</si>
  <si>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</si>
  <si>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</si>
  <si>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</si>
  <si>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</si>
  <si>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</si>
  <si>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</si>
  <si>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</si>
  <si>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</si>
  <si>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</si>
  <si>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</si>
  <si>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</si>
  <si>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</si>
  <si>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</si>
  <si>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</si>
  <si>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</si>
  <si>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</si>
  <si>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</si>
  <si>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</si>
  <si>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</si>
  <si>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</si>
  <si>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</si>
  <si>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</si>
  <si>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</si>
  <si>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</si>
  <si>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</si>
  <si>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</si>
  <si>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</si>
  <si>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</si>
  <si>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</si>
  <si>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</si>
  <si>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</si>
  <si>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</si>
  <si>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</si>
  <si>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</si>
  <si>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</si>
  <si>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</si>
  <si>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</si>
  <si>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</si>
  <si>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</si>
  <si>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</si>
  <si>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</si>
  <si>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</si>
  <si>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</si>
  <si>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</si>
  <si>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</si>
  <si>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</si>
  <si>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</si>
  <si>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</si>
  <si>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</si>
  <si>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</si>
  <si>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</si>
  <si>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</si>
  <si>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</si>
  <si>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</si>
  <si>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</si>
  <si>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</si>
  <si>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</si>
  <si>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</si>
  <si>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</si>
  <si>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</si>
  <si>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</si>
  <si>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</si>
  <si>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</si>
  <si>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</si>
  <si>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</si>
  <si>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</si>
  <si>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</si>
  <si>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</si>
  <si>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</si>
  <si>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</si>
  <si>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</si>
  <si>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</si>
  <si>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</si>
  <si>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</si>
  <si>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</si>
  <si>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</si>
  <si>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</si>
  <si>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</si>
  <si>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</si>
  <si>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</si>
  <si>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</si>
  <si>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</si>
  <si>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</si>
  <si>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</si>
  <si>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</si>
  <si>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</si>
  <si>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</si>
  <si>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</si>
  <si>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</si>
  <si>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</si>
  <si>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</si>
  <si>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45700.м. Горохів.вул. Шевченка 29</t>
  </si>
  <si>
    <t/>
  </si>
  <si>
    <t>Д.Т. Санакоєв</t>
  </si>
  <si>
    <t>Н.О. Макієнко</t>
  </si>
  <si>
    <t>(03379) 212 21</t>
  </si>
  <si>
    <t>inbox@gr.vl.court.gov.ua</t>
  </si>
  <si>
    <t>3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</si>
</sst>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5700"/>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27"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1" applyNumberFormat="0" applyAlignment="0" applyProtection="0"/>
    <xf numFmtId="0" fontId="4" fillId="0" borderId="0">
      <alignment/>
      <protection/>
    </xf>
    <xf numFmtId="0" fontId="7" fillId="0" borderId="0">
      <alignment/>
      <protection/>
    </xf>
    <xf numFmtId="0" fontId="50" fillId="0" borderId="0" applyNumberFormat="0" applyFill="0" applyBorder="0" applyAlignment="0" applyProtection="0"/>
    <xf numFmtId="0" fontId="51" fillId="0" borderId="7" applyNumberFormat="0" applyFill="0" applyAlignment="0" applyProtection="0"/>
    <xf numFmtId="0" fontId="52" fillId="30" borderId="0" applyNumberFormat="0" applyBorder="0" applyAlignment="0" applyProtection="0"/>
    <xf numFmtId="0" fontId="0" fillId="31" borderId="8" applyNumberFormat="0" applyFont="0" applyAlignment="0" applyProtection="0"/>
    <xf numFmtId="0" fontId="53" fillId="29"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1356</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&amp;L924435B4&amp;C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77</v>
      </c>
      <c r="E8" s="32">
        <f>SUM(E9:E446)</f>
        <v>5</v>
      </c>
      <c r="F8" s="32">
        <f>SUM(F9:F446)</f>
        <v>0</v>
      </c>
      <c r="G8" s="32">
        <f>SUM(G9:G446)</f>
        <v>68</v>
      </c>
      <c r="H8" s="32">
        <f>SUM(H9:H446)</f>
        <v>4</v>
      </c>
      <c r="I8" s="32">
        <f>SUM(J8:M8)</f>
        <v>143</v>
      </c>
      <c r="J8" s="32">
        <f>SUM(J9:J446)</f>
        <v>35</v>
      </c>
      <c r="K8" s="32">
        <f>SUM(K9:K446)</f>
        <v>0</v>
      </c>
      <c r="L8" s="32">
        <f>SUM(L9:L446)</f>
        <v>108</v>
      </c>
      <c r="M8" s="32">
        <f>SUM(M9:M446)</f>
        <v>0</v>
      </c>
      <c r="N8" s="32">
        <f>SUM(O8:R8)</f>
        <v>131</v>
      </c>
      <c r="O8" s="32">
        <f>SUM(O9:O446)</f>
        <v>40</v>
      </c>
      <c r="P8" s="32">
        <f>SUM(P9:P446)</f>
        <v>0</v>
      </c>
      <c r="Q8" s="32">
        <f>SUM(Q9:Q446)</f>
        <v>90</v>
      </c>
      <c r="R8" s="32">
        <f>SUM(R9:R446)</f>
        <v>1</v>
      </c>
      <c r="S8" s="32">
        <f>SUM(T8:W8)</f>
        <v>89</v>
      </c>
      <c r="T8" s="32">
        <f>SUM(T9:T446)</f>
        <v>0</v>
      </c>
      <c r="U8" s="32">
        <f>SUM(U9:U446)</f>
        <v>0</v>
      </c>
      <c r="V8" s="32">
        <f>SUM(V9:V446)</f>
        <v>86</v>
      </c>
      <c r="W8" s="32">
        <f>SUM(W9:W446)</f>
        <v>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c r="H21" s="40">
        <v>2</v>
      </c>
      <c r="I21" s="40">
        <v>1</v>
      </c>
      <c r="J21" s="40"/>
      <c r="K21" s="40"/>
      <c r="L21" s="40">
        <v>1</v>
      </c>
      <c r="M21" s="40"/>
      <c r="N21" s="40">
        <v>2</v>
      </c>
      <c r="O21" s="40"/>
      <c r="P21" s="40"/>
      <c r="Q21" s="40">
        <v>1</v>
      </c>
      <c r="R21" s="40">
        <v>1</v>
      </c>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c r="J27" s="40"/>
      <c r="K27" s="40"/>
      <c r="L27" s="40"/>
      <c r="M27" s="40"/>
      <c r="N27" s="40"/>
      <c r="O27" s="40"/>
      <c r="P27" s="40"/>
      <c r="Q27" s="40"/>
      <c r="R27" s="40"/>
      <c r="S27" s="40">
        <v>2</v>
      </c>
      <c r="T27" s="40"/>
      <c r="U27" s="40"/>
      <c r="V27" s="40">
        <v>2</v>
      </c>
      <c r="W27" s="40"/>
      <c r="X27" s="39">
        <v>765</v>
      </c>
      <c r="Y27" s="105"/>
      <c r="Z27" s="105"/>
    </row>
    <row r="28" spans="1:26" s="41" customFormat="1" ht="12.75">
      <c r="A28" s="90">
        <v>411010208</v>
      </c>
      <c r="B28" s="42" t="s">
        <v>29</v>
      </c>
      <c r="C28" s="99"/>
      <c r="D28" s="40">
        <v>6</v>
      </c>
      <c r="E28" s="40"/>
      <c r="F28" s="40"/>
      <c r="G28" s="40">
        <v>6</v>
      </c>
      <c r="H28" s="40"/>
      <c r="I28" s="40">
        <v>5</v>
      </c>
      <c r="J28" s="40">
        <v>2</v>
      </c>
      <c r="K28" s="40"/>
      <c r="L28" s="40">
        <v>3</v>
      </c>
      <c r="M28" s="40"/>
      <c r="N28" s="40">
        <v>11</v>
      </c>
      <c r="O28" s="40">
        <v>2</v>
      </c>
      <c r="P28" s="40"/>
      <c r="Q28" s="40">
        <v>9</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v>3</v>
      </c>
      <c r="F31" s="40"/>
      <c r="G31" s="40">
        <v>4</v>
      </c>
      <c r="H31" s="40"/>
      <c r="I31" s="40">
        <v>42</v>
      </c>
      <c r="J31" s="40">
        <v>25</v>
      </c>
      <c r="K31" s="40"/>
      <c r="L31" s="40">
        <v>17</v>
      </c>
      <c r="M31" s="40"/>
      <c r="N31" s="40">
        <v>35</v>
      </c>
      <c r="O31" s="40">
        <v>28</v>
      </c>
      <c r="P31" s="40"/>
      <c r="Q31" s="40">
        <v>7</v>
      </c>
      <c r="R31" s="40"/>
      <c r="S31" s="40">
        <v>14</v>
      </c>
      <c r="T31" s="40"/>
      <c r="U31" s="40"/>
      <c r="V31" s="40">
        <v>14</v>
      </c>
      <c r="W31" s="40"/>
      <c r="X31" s="39">
        <v>406</v>
      </c>
      <c r="Y31" s="105"/>
      <c r="Z31" s="105"/>
    </row>
    <row r="32" spans="1:26" s="41" customFormat="1" ht="12.75">
      <c r="A32" s="90">
        <v>411010212</v>
      </c>
      <c r="B32" s="42" t="s">
        <v>33</v>
      </c>
      <c r="C32" s="99"/>
      <c r="D32" s="40"/>
      <c r="E32" s="40"/>
      <c r="F32" s="40"/>
      <c r="G32" s="40"/>
      <c r="H32" s="40"/>
      <c r="I32" s="40">
        <v>1</v>
      </c>
      <c r="J32" s="40">
        <v>1</v>
      </c>
      <c r="K32" s="40"/>
      <c r="L32" s="40"/>
      <c r="M32" s="40"/>
      <c r="N32" s="40">
        <v>1</v>
      </c>
      <c r="O32" s="40">
        <v>1</v>
      </c>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c r="K47" s="40"/>
      <c r="L47" s="40">
        <v>1</v>
      </c>
      <c r="M47" s="40"/>
      <c r="N47" s="40"/>
      <c r="O47" s="40"/>
      <c r="P47" s="40"/>
      <c r="Q47" s="40"/>
      <c r="R47" s="40"/>
      <c r="S47" s="40">
        <v>1</v>
      </c>
      <c r="T47" s="40"/>
      <c r="U47" s="40"/>
      <c r="V47" s="40">
        <v>1</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v>1</v>
      </c>
      <c r="F83" s="40"/>
      <c r="G83" s="40"/>
      <c r="H83" s="40"/>
      <c r="I83" s="40"/>
      <c r="J83" s="40"/>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22</v>
      </c>
      <c r="E106" s="40"/>
      <c r="F106" s="40"/>
      <c r="G106" s="40">
        <v>22</v>
      </c>
      <c r="H106" s="40"/>
      <c r="I106" s="40">
        <v>24</v>
      </c>
      <c r="J106" s="40"/>
      <c r="K106" s="40"/>
      <c r="L106" s="40">
        <v>24</v>
      </c>
      <c r="M106" s="40"/>
      <c r="N106" s="40">
        <v>27</v>
      </c>
      <c r="O106" s="40"/>
      <c r="P106" s="40"/>
      <c r="Q106" s="40">
        <v>27</v>
      </c>
      <c r="R106" s="40"/>
      <c r="S106" s="40">
        <v>19</v>
      </c>
      <c r="T106" s="40"/>
      <c r="U106" s="40"/>
      <c r="V106" s="40">
        <v>19</v>
      </c>
      <c r="W106" s="40"/>
      <c r="X106" s="39">
        <v>400</v>
      </c>
      <c r="Y106" s="105"/>
      <c r="Z106" s="105"/>
    </row>
    <row r="107" spans="1:26" s="41" customFormat="1" ht="12.75">
      <c r="A107" s="90">
        <v>411010602</v>
      </c>
      <c r="B107" s="42" t="s">
        <v>105</v>
      </c>
      <c r="C107" s="99"/>
      <c r="D107" s="40">
        <v>2</v>
      </c>
      <c r="E107" s="40"/>
      <c r="F107" s="40"/>
      <c r="G107" s="40">
        <v>2</v>
      </c>
      <c r="H107" s="40"/>
      <c r="I107" s="40">
        <v>3</v>
      </c>
      <c r="J107" s="40"/>
      <c r="K107" s="40"/>
      <c r="L107" s="40">
        <v>3</v>
      </c>
      <c r="M107" s="40"/>
      <c r="N107" s="40">
        <v>1</v>
      </c>
      <c r="O107" s="40"/>
      <c r="P107" s="40"/>
      <c r="Q107" s="40">
        <v>1</v>
      </c>
      <c r="R107" s="40"/>
      <c r="S107" s="40">
        <v>4</v>
      </c>
      <c r="T107" s="40"/>
      <c r="U107" s="40"/>
      <c r="V107" s="40">
        <v>4</v>
      </c>
      <c r="W107" s="40"/>
      <c r="X107" s="39">
        <v>481</v>
      </c>
      <c r="Y107" s="105"/>
      <c r="Z107" s="105"/>
    </row>
    <row r="108" spans="1:26" s="41" customFormat="1" ht="12.75">
      <c r="A108" s="90">
        <v>411010603</v>
      </c>
      <c r="B108" s="42" t="s">
        <v>106</v>
      </c>
      <c r="C108" s="99"/>
      <c r="D108" s="40">
        <v>2</v>
      </c>
      <c r="E108" s="40"/>
      <c r="F108" s="40"/>
      <c r="G108" s="40">
        <v>2</v>
      </c>
      <c r="H108" s="40"/>
      <c r="I108" s="40"/>
      <c r="J108" s="40"/>
      <c r="K108" s="40"/>
      <c r="L108" s="40"/>
      <c r="M108" s="40"/>
      <c r="N108" s="40">
        <v>1</v>
      </c>
      <c r="O108" s="40"/>
      <c r="P108" s="40"/>
      <c r="Q108" s="40">
        <v>1</v>
      </c>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2</v>
      </c>
      <c r="J111" s="40">
        <v>1</v>
      </c>
      <c r="K111" s="40"/>
      <c r="L111" s="40">
        <v>1</v>
      </c>
      <c r="M111" s="40"/>
      <c r="N111" s="40">
        <v>2</v>
      </c>
      <c r="O111" s="40">
        <v>1</v>
      </c>
      <c r="P111" s="40"/>
      <c r="Q111" s="40">
        <v>1</v>
      </c>
      <c r="R111" s="40"/>
      <c r="S111" s="40"/>
      <c r="T111" s="40"/>
      <c r="U111" s="40"/>
      <c r="V111" s="40"/>
      <c r="W111" s="40"/>
      <c r="X111" s="39">
        <v>500</v>
      </c>
      <c r="Y111" s="105"/>
      <c r="Z111" s="105"/>
    </row>
    <row r="112" spans="1:26" s="41" customFormat="1" ht="12.75" customHeight="1">
      <c r="A112" s="90">
        <v>411010607</v>
      </c>
      <c r="B112" s="42" t="s">
        <v>110</v>
      </c>
      <c r="C112" s="99"/>
      <c r="D112" s="40">
        <v>2</v>
      </c>
      <c r="E112" s="40"/>
      <c r="F112" s="40"/>
      <c r="G112" s="40">
        <v>2</v>
      </c>
      <c r="H112" s="40"/>
      <c r="I112" s="40">
        <v>3</v>
      </c>
      <c r="J112" s="40">
        <v>1</v>
      </c>
      <c r="K112" s="40"/>
      <c r="L112" s="40">
        <v>2</v>
      </c>
      <c r="M112" s="40"/>
      <c r="N112" s="40">
        <v>1</v>
      </c>
      <c r="O112" s="40">
        <v>1</v>
      </c>
      <c r="P112" s="40"/>
      <c r="Q112" s="40"/>
      <c r="R112" s="40"/>
      <c r="S112" s="40">
        <v>4</v>
      </c>
      <c r="T112" s="40"/>
      <c r="U112" s="40"/>
      <c r="V112" s="40">
        <v>4</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v>1</v>
      </c>
      <c r="O115" s="40"/>
      <c r="P115" s="40"/>
      <c r="Q115" s="40">
        <v>1</v>
      </c>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c r="E136" s="40"/>
      <c r="F136" s="40"/>
      <c r="G136" s="40"/>
      <c r="H136" s="40"/>
      <c r="I136" s="40">
        <v>1</v>
      </c>
      <c r="J136" s="40"/>
      <c r="K136" s="40"/>
      <c r="L136" s="40">
        <v>1</v>
      </c>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c r="A154" s="90">
        <v>411010732</v>
      </c>
      <c r="B154" s="42" t="s">
        <v>152</v>
      </c>
      <c r="C154" s="99"/>
      <c r="D154" s="40">
        <v>1</v>
      </c>
      <c r="E154" s="40"/>
      <c r="F154" s="40"/>
      <c r="G154" s="40">
        <v>1</v>
      </c>
      <c r="H154" s="40"/>
      <c r="I154" s="40"/>
      <c r="J154" s="40"/>
      <c r="K154" s="40"/>
      <c r="L154" s="40"/>
      <c r="M154" s="40"/>
      <c r="N154" s="40"/>
      <c r="O154" s="40"/>
      <c r="P154" s="40"/>
      <c r="Q154" s="40"/>
      <c r="R154" s="40"/>
      <c r="S154" s="40">
        <v>1</v>
      </c>
      <c r="T154" s="40"/>
      <c r="U154" s="40"/>
      <c r="V154" s="40">
        <v>1</v>
      </c>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c r="J177" s="40"/>
      <c r="K177" s="40"/>
      <c r="L177" s="40"/>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2</v>
      </c>
      <c r="K185" s="40"/>
      <c r="L185" s="40"/>
      <c r="M185" s="40"/>
      <c r="N185" s="40">
        <v>2</v>
      </c>
      <c r="O185" s="40">
        <v>2</v>
      </c>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4</v>
      </c>
      <c r="J201" s="40"/>
      <c r="K201" s="40"/>
      <c r="L201" s="40">
        <v>4</v>
      </c>
      <c r="M201" s="40"/>
      <c r="N201" s="40">
        <v>3</v>
      </c>
      <c r="O201" s="40"/>
      <c r="P201" s="40"/>
      <c r="Q201" s="40">
        <v>3</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5</v>
      </c>
      <c r="E235" s="40">
        <v>1</v>
      </c>
      <c r="F235" s="40"/>
      <c r="G235" s="40">
        <v>4</v>
      </c>
      <c r="H235" s="40"/>
      <c r="I235" s="40">
        <v>8</v>
      </c>
      <c r="J235" s="40">
        <v>2</v>
      </c>
      <c r="K235" s="40"/>
      <c r="L235" s="40">
        <v>6</v>
      </c>
      <c r="M235" s="40"/>
      <c r="N235" s="40">
        <v>4</v>
      </c>
      <c r="O235" s="40">
        <v>3</v>
      </c>
      <c r="P235" s="40"/>
      <c r="Q235" s="40">
        <v>1</v>
      </c>
      <c r="R235" s="40"/>
      <c r="S235" s="40">
        <v>9</v>
      </c>
      <c r="T235" s="40"/>
      <c r="U235" s="40"/>
      <c r="V235" s="40">
        <v>9</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v>
      </c>
      <c r="E260" s="40"/>
      <c r="F260" s="40"/>
      <c r="G260" s="40"/>
      <c r="H260" s="40">
        <v>1</v>
      </c>
      <c r="I260" s="40"/>
      <c r="J260" s="40"/>
      <c r="K260" s="40"/>
      <c r="L260" s="40"/>
      <c r="M260" s="40"/>
      <c r="N260" s="40"/>
      <c r="O260" s="40"/>
      <c r="P260" s="40"/>
      <c r="Q260" s="40"/>
      <c r="R260" s="40"/>
      <c r="S260" s="40">
        <v>1</v>
      </c>
      <c r="T260" s="40"/>
      <c r="U260" s="40"/>
      <c r="V260" s="40"/>
      <c r="W260" s="40">
        <v>1</v>
      </c>
      <c r="X260" s="39">
        <v>749</v>
      </c>
      <c r="Y260" s="105"/>
      <c r="Z260" s="105"/>
    </row>
    <row r="261" spans="1:26" s="41" customFormat="1" ht="38.25">
      <c r="A261" s="90">
        <v>411011302</v>
      </c>
      <c r="B261" s="42" t="s">
        <v>250</v>
      </c>
      <c r="C261" s="99"/>
      <c r="D261" s="40">
        <v>1</v>
      </c>
      <c r="E261" s="40"/>
      <c r="F261" s="40"/>
      <c r="G261" s="40">
        <v>1</v>
      </c>
      <c r="H261" s="40"/>
      <c r="I261" s="40">
        <v>1</v>
      </c>
      <c r="J261" s="40"/>
      <c r="K261" s="40"/>
      <c r="L261" s="40">
        <v>1</v>
      </c>
      <c r="M261" s="40"/>
      <c r="N261" s="40">
        <v>1</v>
      </c>
      <c r="O261" s="40"/>
      <c r="P261" s="40"/>
      <c r="Q261" s="40">
        <v>1</v>
      </c>
      <c r="R261" s="40"/>
      <c r="S261" s="40">
        <v>1</v>
      </c>
      <c r="T261" s="40"/>
      <c r="U261" s="40"/>
      <c r="V261" s="40">
        <v>1</v>
      </c>
      <c r="W261" s="40"/>
      <c r="X261" s="39">
        <v>582</v>
      </c>
      <c r="Y261" s="105"/>
      <c r="Z261" s="105"/>
    </row>
    <row r="262" spans="1:26" s="41" customFormat="1" ht="25.5">
      <c r="A262" s="90">
        <v>411011303</v>
      </c>
      <c r="B262" s="42" t="s">
        <v>251</v>
      </c>
      <c r="C262" s="99"/>
      <c r="D262" s="40">
        <v>2</v>
      </c>
      <c r="E262" s="40"/>
      <c r="F262" s="40"/>
      <c r="G262" s="40">
        <v>2</v>
      </c>
      <c r="H262" s="40"/>
      <c r="I262" s="40"/>
      <c r="J262" s="40"/>
      <c r="K262" s="40"/>
      <c r="L262" s="40"/>
      <c r="M262" s="40"/>
      <c r="N262" s="40"/>
      <c r="O262" s="40"/>
      <c r="P262" s="40"/>
      <c r="Q262" s="40"/>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v>5</v>
      </c>
      <c r="J264" s="40"/>
      <c r="K264" s="40"/>
      <c r="L264" s="40">
        <v>5</v>
      </c>
      <c r="M264" s="40"/>
      <c r="N264" s="40">
        <v>5</v>
      </c>
      <c r="O264" s="40"/>
      <c r="P264" s="40"/>
      <c r="Q264" s="40">
        <v>5</v>
      </c>
      <c r="R264" s="40"/>
      <c r="S264" s="40">
        <v>1</v>
      </c>
      <c r="T264" s="40"/>
      <c r="U264" s="40"/>
      <c r="V264" s="40">
        <v>1</v>
      </c>
      <c r="W264" s="40"/>
      <c r="X264" s="39">
        <v>444</v>
      </c>
      <c r="Y264" s="105"/>
      <c r="Z264" s="105"/>
    </row>
    <row r="265" spans="1:26" s="41" customFormat="1" ht="12.75">
      <c r="A265" s="90">
        <v>411011306</v>
      </c>
      <c r="B265" s="42" t="s">
        <v>254</v>
      </c>
      <c r="C265" s="99"/>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c r="F276" s="40"/>
      <c r="G276" s="40">
        <v>1</v>
      </c>
      <c r="H276" s="40"/>
      <c r="I276" s="40">
        <v>1</v>
      </c>
      <c r="J276" s="40"/>
      <c r="K276" s="40"/>
      <c r="L276" s="40">
        <v>1</v>
      </c>
      <c r="M276" s="40"/>
      <c r="N276" s="40">
        <v>2</v>
      </c>
      <c r="O276" s="40"/>
      <c r="P276" s="40"/>
      <c r="Q276" s="40">
        <v>2</v>
      </c>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3</v>
      </c>
      <c r="E294" s="40"/>
      <c r="F294" s="40"/>
      <c r="G294" s="40">
        <v>3</v>
      </c>
      <c r="H294" s="40"/>
      <c r="I294" s="40">
        <v>13</v>
      </c>
      <c r="J294" s="40"/>
      <c r="K294" s="40"/>
      <c r="L294" s="40">
        <v>13</v>
      </c>
      <c r="M294" s="40"/>
      <c r="N294" s="40">
        <v>12</v>
      </c>
      <c r="O294" s="40"/>
      <c r="P294" s="40"/>
      <c r="Q294" s="40">
        <v>12</v>
      </c>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5</v>
      </c>
      <c r="J326" s="40"/>
      <c r="K326" s="40"/>
      <c r="L326" s="40">
        <v>5</v>
      </c>
      <c r="M326" s="40"/>
      <c r="N326" s="40">
        <v>3</v>
      </c>
      <c r="O326" s="40"/>
      <c r="P326" s="40"/>
      <c r="Q326" s="40">
        <v>3</v>
      </c>
      <c r="R326" s="40"/>
      <c r="S326" s="40">
        <v>3</v>
      </c>
      <c r="T326" s="40"/>
      <c r="U326" s="40"/>
      <c r="V326" s="40">
        <v>3</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2</v>
      </c>
      <c r="E344" s="40"/>
      <c r="F344" s="40"/>
      <c r="G344" s="40">
        <v>2</v>
      </c>
      <c r="H344" s="40"/>
      <c r="I344" s="40"/>
      <c r="J344" s="40"/>
      <c r="K344" s="40"/>
      <c r="L344" s="40"/>
      <c r="M344" s="40"/>
      <c r="N344" s="40"/>
      <c r="O344" s="40"/>
      <c r="P344" s="40"/>
      <c r="Q344" s="40"/>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2</v>
      </c>
      <c r="E351" s="40"/>
      <c r="F351" s="40"/>
      <c r="G351" s="40">
        <v>2</v>
      </c>
      <c r="H351" s="40"/>
      <c r="I351" s="40">
        <v>7</v>
      </c>
      <c r="J351" s="40"/>
      <c r="K351" s="40"/>
      <c r="L351" s="40">
        <v>7</v>
      </c>
      <c r="M351" s="40"/>
      <c r="N351" s="40">
        <v>6</v>
      </c>
      <c r="O351" s="40"/>
      <c r="P351" s="40"/>
      <c r="Q351" s="40">
        <v>6</v>
      </c>
      <c r="R351" s="40"/>
      <c r="S351" s="40">
        <v>3</v>
      </c>
      <c r="T351" s="40"/>
      <c r="U351" s="40"/>
      <c r="V351" s="40">
        <v>3</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c r="E373" s="40"/>
      <c r="F373" s="40"/>
      <c r="G373" s="40"/>
      <c r="H373" s="40"/>
      <c r="I373" s="40">
        <v>8</v>
      </c>
      <c r="J373" s="40"/>
      <c r="K373" s="40"/>
      <c r="L373" s="40">
        <v>8</v>
      </c>
      <c r="M373" s="40"/>
      <c r="N373" s="40">
        <v>5</v>
      </c>
      <c r="O373" s="40"/>
      <c r="P373" s="40"/>
      <c r="Q373" s="40">
        <v>5</v>
      </c>
      <c r="R373" s="40"/>
      <c r="S373" s="40">
        <v>3</v>
      </c>
      <c r="T373" s="40"/>
      <c r="U373" s="40"/>
      <c r="V373" s="40">
        <v>3</v>
      </c>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c r="J380" s="40"/>
      <c r="K380" s="40"/>
      <c r="L380" s="40"/>
      <c r="M380" s="40"/>
      <c r="N380" s="40">
        <v>1</v>
      </c>
      <c r="O380" s="40"/>
      <c r="P380" s="40"/>
      <c r="Q380" s="40">
        <v>1</v>
      </c>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3</v>
      </c>
      <c r="J387" s="40"/>
      <c r="K387" s="40"/>
      <c r="L387" s="40">
        <v>3</v>
      </c>
      <c r="M387" s="40"/>
      <c r="N387" s="40">
        <v>2</v>
      </c>
      <c r="O387" s="40"/>
      <c r="P387" s="40"/>
      <c r="Q387" s="40">
        <v>2</v>
      </c>
      <c r="R387" s="40"/>
      <c r="S387" s="40">
        <v>2</v>
      </c>
      <c r="T387" s="40"/>
      <c r="U387" s="40"/>
      <c r="V387" s="40">
        <v>2</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486</v>
      </c>
      <c r="J447" s="32">
        <f>SUM(J448:J507)</f>
        <v>8</v>
      </c>
      <c r="K447" s="32">
        <f>SUM(K448:K507)</f>
        <v>0</v>
      </c>
      <c r="L447" s="32">
        <f>SUM(L448:L507)</f>
        <v>478</v>
      </c>
      <c r="M447" s="32">
        <f>SUM(M448:M507)</f>
        <v>0</v>
      </c>
      <c r="N447" s="32">
        <f>SUM(O447:R447)</f>
        <v>484</v>
      </c>
      <c r="O447" s="32">
        <f>SUM(O448:O507)</f>
        <v>8</v>
      </c>
      <c r="P447" s="32">
        <f>SUM(P448:P507)</f>
        <v>0</v>
      </c>
      <c r="Q447" s="32">
        <f>SUM(Q448:Q507)</f>
        <v>476</v>
      </c>
      <c r="R447" s="32">
        <f>SUM(R448:R507)</f>
        <v>0</v>
      </c>
      <c r="S447" s="32">
        <f>SUM(T447:W447)</f>
        <v>2</v>
      </c>
      <c r="T447" s="32">
        <f>SUM(T448:T507)</f>
        <v>0</v>
      </c>
      <c r="U447" s="32">
        <f>SUM(U448:U507)</f>
        <v>0</v>
      </c>
      <c r="V447" s="32">
        <f>SUM(V448:V507)</f>
        <v>2</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14</v>
      </c>
      <c r="J462" s="6"/>
      <c r="K462" s="6"/>
      <c r="L462" s="6">
        <v>14</v>
      </c>
      <c r="M462" s="6"/>
      <c r="N462" s="6">
        <v>14</v>
      </c>
      <c r="O462" s="6"/>
      <c r="P462" s="6"/>
      <c r="Q462" s="6">
        <v>14</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13</v>
      </c>
      <c r="J464" s="40">
        <v>2</v>
      </c>
      <c r="K464" s="40"/>
      <c r="L464" s="40">
        <v>11</v>
      </c>
      <c r="M464" s="40"/>
      <c r="N464" s="40">
        <v>12</v>
      </c>
      <c r="O464" s="40">
        <v>2</v>
      </c>
      <c r="P464" s="40"/>
      <c r="Q464" s="40">
        <v>10</v>
      </c>
      <c r="R464" s="40"/>
      <c r="S464" s="40">
        <v>1</v>
      </c>
      <c r="T464" s="40"/>
      <c r="U464" s="40"/>
      <c r="V464" s="40">
        <v>1</v>
      </c>
      <c r="W464" s="40"/>
      <c r="X464" s="39">
        <v>120</v>
      </c>
      <c r="Y464" s="105"/>
      <c r="Z464" s="105"/>
    </row>
    <row r="465" spans="1:26" s="41" customFormat="1" ht="12.75">
      <c r="A465" s="90">
        <v>401140400</v>
      </c>
      <c r="B465" s="42" t="s">
        <v>446</v>
      </c>
      <c r="C465" s="99"/>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3</v>
      </c>
      <c r="J475" s="40">
        <v>1</v>
      </c>
      <c r="K475" s="40"/>
      <c r="L475" s="40">
        <v>2</v>
      </c>
      <c r="M475" s="40"/>
      <c r="N475" s="40">
        <v>3</v>
      </c>
      <c r="O475" s="40">
        <v>1</v>
      </c>
      <c r="P475" s="40"/>
      <c r="Q475" s="40">
        <v>2</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25</v>
      </c>
      <c r="J478" s="40">
        <v>1</v>
      </c>
      <c r="K478" s="40"/>
      <c r="L478" s="40">
        <v>24</v>
      </c>
      <c r="M478" s="40"/>
      <c r="N478" s="40">
        <v>25</v>
      </c>
      <c r="O478" s="40">
        <v>1</v>
      </c>
      <c r="P478" s="40"/>
      <c r="Q478" s="40">
        <v>24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325</v>
      </c>
      <c r="J480" s="40">
        <v>1</v>
      </c>
      <c r="K480" s="40"/>
      <c r="L480" s="40">
        <v>324</v>
      </c>
      <c r="M480" s="40"/>
      <c r="N480" s="40">
        <v>325</v>
      </c>
      <c r="O480" s="40">
        <v>1</v>
      </c>
      <c r="P480" s="40"/>
      <c r="Q480" s="40">
        <v>324</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75</v>
      </c>
      <c r="J481" s="40">
        <v>3</v>
      </c>
      <c r="K481" s="40"/>
      <c r="L481" s="40">
        <v>72</v>
      </c>
      <c r="M481" s="40"/>
      <c r="N481" s="40">
        <v>75</v>
      </c>
      <c r="O481" s="40">
        <v>3</v>
      </c>
      <c r="P481" s="40"/>
      <c r="Q481" s="40">
        <v>72</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11</v>
      </c>
      <c r="J483" s="40"/>
      <c r="K483" s="40"/>
      <c r="L483" s="40">
        <v>11</v>
      </c>
      <c r="M483" s="40"/>
      <c r="N483" s="40">
        <v>11</v>
      </c>
      <c r="O483" s="40"/>
      <c r="P483" s="40"/>
      <c r="Q483" s="40">
        <v>11</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v>
      </c>
      <c r="J489" s="40"/>
      <c r="K489" s="40"/>
      <c r="L489" s="40">
        <v>4</v>
      </c>
      <c r="M489" s="40"/>
      <c r="N489" s="40">
        <v>4</v>
      </c>
      <c r="O489" s="40"/>
      <c r="P489" s="40"/>
      <c r="Q489" s="40">
        <v>4</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3</v>
      </c>
      <c r="J498" s="40"/>
      <c r="K498" s="40"/>
      <c r="L498" s="40">
        <v>3</v>
      </c>
      <c r="M498" s="40"/>
      <c r="N498" s="40">
        <v>2</v>
      </c>
      <c r="O498" s="40"/>
      <c r="P498" s="40"/>
      <c r="Q498" s="40">
        <v>2</v>
      </c>
      <c r="R498" s="40"/>
      <c r="S498" s="40">
        <v>1</v>
      </c>
      <c r="T498" s="40"/>
      <c r="U498" s="40"/>
      <c r="V498" s="40">
        <v>1</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5</v>
      </c>
      <c r="J500" s="40"/>
      <c r="K500" s="40"/>
      <c r="L500" s="40">
        <v>5</v>
      </c>
      <c r="M500" s="40"/>
      <c r="N500" s="40">
        <v>5</v>
      </c>
      <c r="O500" s="40"/>
      <c r="P500" s="40"/>
      <c r="Q500" s="40">
        <v>5</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6</v>
      </c>
      <c r="E508" s="32">
        <f>SUM(E509:E538)</f>
        <v>0</v>
      </c>
      <c r="F508" s="32">
        <f>SUM(F509:F538)</f>
        <v>0</v>
      </c>
      <c r="G508" s="32">
        <f>SUM(G509:G538)</f>
        <v>6</v>
      </c>
      <c r="H508" s="32">
        <f>SUM(H509:H538)</f>
        <v>0</v>
      </c>
      <c r="I508" s="32">
        <f>SUM(J508:M508)</f>
        <v>38</v>
      </c>
      <c r="J508" s="32">
        <f>SUM(J509:J538)</f>
        <v>0</v>
      </c>
      <c r="K508" s="32">
        <f>SUM(K509:K538)</f>
        <v>0</v>
      </c>
      <c r="L508" s="32">
        <f>SUM(L509:L538)</f>
        <v>38</v>
      </c>
      <c r="M508" s="32">
        <f>SUM(M509:M538)</f>
        <v>0</v>
      </c>
      <c r="N508" s="32">
        <f>SUM(O508:R508)</f>
        <v>36</v>
      </c>
      <c r="O508" s="32">
        <f>SUM(O509:O538)</f>
        <v>0</v>
      </c>
      <c r="P508" s="32">
        <f>SUM(P509:P538)</f>
        <v>0</v>
      </c>
      <c r="Q508" s="32">
        <f>SUM(Q509:Q538)</f>
        <v>36</v>
      </c>
      <c r="R508" s="32">
        <f>SUM(R509:R538)</f>
        <v>0</v>
      </c>
      <c r="S508" s="32">
        <f>SUM(T508:W508)</f>
        <v>8</v>
      </c>
      <c r="T508" s="32">
        <f>SUM(T509:T538)</f>
        <v>0</v>
      </c>
      <c r="U508" s="32">
        <f>SUM(U509:U538)</f>
        <v>0</v>
      </c>
      <c r="V508" s="32">
        <f>SUM(V509:V538)</f>
        <v>8</v>
      </c>
      <c r="W508" s="32">
        <f>SUM(W509:W538)</f>
        <v>0</v>
      </c>
      <c r="X508" s="33" t="s">
        <v>1916</v>
      </c>
    </row>
    <row r="509" spans="1:24" ht="12.75">
      <c r="A509" s="89">
        <v>421010000</v>
      </c>
      <c r="B509" s="30" t="s">
        <v>483</v>
      </c>
      <c r="C509" s="99"/>
      <c r="D509" s="6">
        <v>6</v>
      </c>
      <c r="E509" s="6"/>
      <c r="F509" s="6"/>
      <c r="G509" s="6">
        <v>6</v>
      </c>
      <c r="H509" s="6"/>
      <c r="I509" s="6">
        <v>36</v>
      </c>
      <c r="J509" s="6"/>
      <c r="K509" s="6"/>
      <c r="L509" s="6">
        <v>36</v>
      </c>
      <c r="M509" s="6"/>
      <c r="N509" s="6">
        <v>35</v>
      </c>
      <c r="O509" s="6"/>
      <c r="P509" s="6"/>
      <c r="Q509" s="6">
        <v>35</v>
      </c>
      <c r="R509" s="6"/>
      <c r="S509" s="6">
        <v>7</v>
      </c>
      <c r="T509" s="6"/>
      <c r="U509" s="6"/>
      <c r="V509" s="6">
        <v>7</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v>
      </c>
      <c r="J518" s="6"/>
      <c r="K518" s="6"/>
      <c r="L518" s="6">
        <v>1</v>
      </c>
      <c r="M518" s="6"/>
      <c r="N518" s="6">
        <v>1</v>
      </c>
      <c r="O518" s="6"/>
      <c r="P518" s="6"/>
      <c r="Q518" s="6">
        <v>1</v>
      </c>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c r="O533" s="40"/>
      <c r="P533" s="40"/>
      <c r="Q533" s="40"/>
      <c r="R533" s="40"/>
      <c r="S533" s="40">
        <v>1</v>
      </c>
      <c r="T533" s="40"/>
      <c r="U533" s="40"/>
      <c r="V533" s="40">
        <v>1</v>
      </c>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21</v>
      </c>
      <c r="J539" s="32">
        <v>13</v>
      </c>
      <c r="K539" s="32"/>
      <c r="L539" s="32">
        <v>8</v>
      </c>
      <c r="M539" s="32"/>
      <c r="N539" s="32">
        <v>21</v>
      </c>
      <c r="O539" s="32">
        <v>13</v>
      </c>
      <c r="P539" s="32"/>
      <c r="Q539" s="32">
        <v>8</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8</v>
      </c>
      <c r="J542" s="32"/>
      <c r="K542" s="32"/>
      <c r="L542" s="32">
        <v>8</v>
      </c>
      <c r="M542" s="32"/>
      <c r="N542" s="32">
        <v>7</v>
      </c>
      <c r="O542" s="32"/>
      <c r="P542" s="32"/>
      <c r="Q542" s="32">
        <v>7</v>
      </c>
      <c r="R542" s="32"/>
      <c r="S542" s="32">
        <v>1</v>
      </c>
      <c r="T542" s="32"/>
      <c r="U542" s="32"/>
      <c r="V542" s="32">
        <v>1</v>
      </c>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83</v>
      </c>
      <c r="E551" s="7">
        <f>SUM(E8,E447,E508,E539:E550)</f>
        <v>5</v>
      </c>
      <c r="F551" s="7">
        <f>SUM(F8,F447,F508,F539:F550)</f>
        <v>0</v>
      </c>
      <c r="G551" s="7">
        <f>SUM(G8,G447,G508,G539:G550)</f>
        <v>74</v>
      </c>
      <c r="H551" s="7">
        <f>SUM(H8,H447,H508,H539:H550)</f>
        <v>4</v>
      </c>
      <c r="I551" s="7">
        <f>SUM(J551:M551)</f>
        <v>696</v>
      </c>
      <c r="J551" s="7">
        <f>SUM(J8,J447,J508,J539:J550)</f>
        <v>56</v>
      </c>
      <c r="K551" s="7">
        <f>SUM(K8,K447,K508,K539:K550)</f>
        <v>0</v>
      </c>
      <c r="L551" s="7">
        <f>SUM(L8,L447,L508,L539:L550)</f>
        <v>640</v>
      </c>
      <c r="M551" s="7">
        <f>SUM(M8,M447,M508,M539:M550)</f>
        <v>0</v>
      </c>
      <c r="N551" s="7">
        <f>SUM(O551:R551)</f>
        <v>679</v>
      </c>
      <c r="O551" s="7">
        <f>SUM(O8,O447,O508,O539:O550)</f>
        <v>61</v>
      </c>
      <c r="P551" s="7">
        <f>SUM(P8,P447,P508,P539:P550)</f>
        <v>0</v>
      </c>
      <c r="Q551" s="7">
        <f>SUM(Q8,Q447,Q508,Q539:Q550)</f>
        <v>617</v>
      </c>
      <c r="R551" s="7">
        <f>SUM(R8,R447,R508,R539:R550)</f>
        <v>1</v>
      </c>
      <c r="S551" s="7">
        <f>SUM(T551:W551)</f>
        <v>100</v>
      </c>
      <c r="T551" s="7">
        <f>SUM(T8,T447,T508,T539:T550)</f>
        <v>0</v>
      </c>
      <c r="U551" s="7">
        <f>SUM(U8,U447,U508,U539:U550)</f>
        <v>0</v>
      </c>
      <c r="V551" s="7">
        <f>SUM(V8,V447,V508,V539:V550)</f>
        <v>97</v>
      </c>
      <c r="W551" s="7">
        <f>SUM(W8,W447,W508,W539:W550)</f>
        <v>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2</v>
      </c>
      <c r="F553" s="32">
        <f>SUM(F554:F742)</f>
        <v>0</v>
      </c>
      <c r="G553" s="32">
        <f>SUM(G554:G742)</f>
        <v>1</v>
      </c>
      <c r="H553" s="32">
        <f>SUM(H554:H742)</f>
        <v>0</v>
      </c>
      <c r="I553" s="32">
        <f>SUM(J553:M553)</f>
        <v>15</v>
      </c>
      <c r="J553" s="32">
        <f>SUM(J554:J742)</f>
        <v>8</v>
      </c>
      <c r="K553" s="32">
        <f>SUM(K554:K742)</f>
        <v>0</v>
      </c>
      <c r="L553" s="32">
        <f>SUM(L554:L742)</f>
        <v>7</v>
      </c>
      <c r="M553" s="32">
        <f>SUM(M554:M742)</f>
        <v>0</v>
      </c>
      <c r="N553" s="32">
        <f>SUM(O553:R553)</f>
        <v>17</v>
      </c>
      <c r="O553" s="32">
        <f>SUM(O554:O742)</f>
        <v>10</v>
      </c>
      <c r="P553" s="32">
        <f>SUM(P554:P742)</f>
        <v>0</v>
      </c>
      <c r="Q553" s="32">
        <f>SUM(Q554:Q742)</f>
        <v>7</v>
      </c>
      <c r="R553" s="32">
        <f>SUM(R554:R742)</f>
        <v>0</v>
      </c>
      <c r="S553" s="32">
        <f>SUM(T553:W553)</f>
        <v>1</v>
      </c>
      <c r="T553" s="32">
        <f>SUM(T554:T742)</f>
        <v>0</v>
      </c>
      <c r="U553" s="32">
        <f>SUM(U554:U742)</f>
        <v>0</v>
      </c>
      <c r="V553" s="32">
        <f>SUM(V554:V742)</f>
        <v>1</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c r="A658" s="90">
        <v>109020000</v>
      </c>
      <c r="B658" s="42" t="s">
        <v>594</v>
      </c>
      <c r="C658" s="99"/>
      <c r="D658" s="40"/>
      <c r="E658" s="40"/>
      <c r="F658" s="40"/>
      <c r="G658" s="40"/>
      <c r="H658" s="40"/>
      <c r="I658" s="40">
        <v>1</v>
      </c>
      <c r="J658" s="40">
        <v>1</v>
      </c>
      <c r="K658" s="40"/>
      <c r="L658" s="40"/>
      <c r="M658" s="40"/>
      <c r="N658" s="40">
        <v>1</v>
      </c>
      <c r="O658" s="40">
        <v>1</v>
      </c>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v>1</v>
      </c>
      <c r="E662" s="40"/>
      <c r="F662" s="40"/>
      <c r="G662" s="40">
        <v>1</v>
      </c>
      <c r="H662" s="40"/>
      <c r="I662" s="40"/>
      <c r="J662" s="40"/>
      <c r="K662" s="40"/>
      <c r="L662" s="40"/>
      <c r="M662" s="40"/>
      <c r="N662" s="40">
        <v>1</v>
      </c>
      <c r="O662" s="40"/>
      <c r="P662" s="40"/>
      <c r="Q662" s="40">
        <v>1</v>
      </c>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v>2</v>
      </c>
      <c r="F727" s="40"/>
      <c r="G727" s="40"/>
      <c r="H727" s="40"/>
      <c r="I727" s="40">
        <v>1</v>
      </c>
      <c r="J727" s="40">
        <v>1</v>
      </c>
      <c r="K727" s="40"/>
      <c r="L727" s="40"/>
      <c r="M727" s="40"/>
      <c r="N727" s="40">
        <v>3</v>
      </c>
      <c r="O727" s="40">
        <v>3</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5"/>
      <c r="Z737" s="105"/>
    </row>
    <row r="738" spans="1:26" s="41" customFormat="1" ht="12.75">
      <c r="A738" s="90">
        <v>113070100</v>
      </c>
      <c r="B738" s="42" t="s">
        <v>669</v>
      </c>
      <c r="C738" s="99"/>
      <c r="D738" s="40"/>
      <c r="E738" s="40"/>
      <c r="F738" s="40"/>
      <c r="G738" s="40"/>
      <c r="H738" s="40"/>
      <c r="I738" s="40">
        <v>11</v>
      </c>
      <c r="J738" s="40">
        <v>4</v>
      </c>
      <c r="K738" s="40"/>
      <c r="L738" s="40">
        <v>7</v>
      </c>
      <c r="M738" s="40"/>
      <c r="N738" s="40">
        <v>10</v>
      </c>
      <c r="O738" s="40">
        <v>4</v>
      </c>
      <c r="P738" s="40"/>
      <c r="Q738" s="40">
        <v>6</v>
      </c>
      <c r="R738" s="40"/>
      <c r="S738" s="40">
        <v>1</v>
      </c>
      <c r="T738" s="40"/>
      <c r="U738" s="40"/>
      <c r="V738" s="40">
        <v>1</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2</v>
      </c>
      <c r="F754" s="7">
        <f>SUM(F553,F743:F753)</f>
        <v>0</v>
      </c>
      <c r="G754" s="7">
        <f>SUM(G553,G743:G753)</f>
        <v>1</v>
      </c>
      <c r="H754" s="7">
        <f>SUM(H553,H743:H753)</f>
        <v>0</v>
      </c>
      <c r="I754" s="7">
        <f>SUM(J754:M754)</f>
        <v>15</v>
      </c>
      <c r="J754" s="7">
        <f>SUM(J553,J743:J753)</f>
        <v>8</v>
      </c>
      <c r="K754" s="7">
        <f>SUM(K553,K743:K753)</f>
        <v>0</v>
      </c>
      <c r="L754" s="7">
        <f>SUM(L553,L743:L753)</f>
        <v>7</v>
      </c>
      <c r="M754" s="7">
        <f>SUM(M553,M743:M753)</f>
        <v>0</v>
      </c>
      <c r="N754" s="7">
        <f>SUM(O754:R754)</f>
        <v>17</v>
      </c>
      <c r="O754" s="7">
        <f>SUM(O553,O743:O753)</f>
        <v>10</v>
      </c>
      <c r="P754" s="7">
        <f>SUM(P553,P743:P753)</f>
        <v>0</v>
      </c>
      <c r="Q754" s="7">
        <f>SUM(Q553,Q743:Q753)</f>
        <v>7</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28</v>
      </c>
      <c r="E756" s="32">
        <f>SUM(E757:E765)</f>
        <v>1</v>
      </c>
      <c r="F756" s="32">
        <f>SUM(F757:F765)</f>
        <v>0</v>
      </c>
      <c r="G756" s="32">
        <f>SUM(G757:G765)</f>
        <v>27</v>
      </c>
      <c r="H756" s="32">
        <f>SUM(H757:H765)</f>
        <v>0</v>
      </c>
      <c r="I756" s="32">
        <f>SUM(J756:M756)</f>
        <v>172</v>
      </c>
      <c r="J756" s="32">
        <f>SUM(J757:J765)</f>
        <v>3</v>
      </c>
      <c r="K756" s="32">
        <f>SUM(K757:K765)</f>
        <v>0</v>
      </c>
      <c r="L756" s="32">
        <f>SUM(L757:L765)</f>
        <v>169</v>
      </c>
      <c r="M756" s="32">
        <f>SUM(M757:M765)</f>
        <v>0</v>
      </c>
      <c r="N756" s="32">
        <f>SUM(O756:R756)</f>
        <v>195</v>
      </c>
      <c r="O756" s="32">
        <f>SUM(O757:O765)</f>
        <v>4</v>
      </c>
      <c r="P756" s="32">
        <f>SUM(P757:P765)</f>
        <v>0</v>
      </c>
      <c r="Q756" s="32">
        <f>SUM(Q757:Q765)</f>
        <v>191</v>
      </c>
      <c r="R756" s="32">
        <f>SUM(R757:R765)</f>
        <v>0</v>
      </c>
      <c r="S756" s="32">
        <f>SUM(T756:W756)</f>
        <v>5</v>
      </c>
      <c r="T756" s="32">
        <f>SUM(T757:T765)</f>
        <v>0</v>
      </c>
      <c r="U756" s="32">
        <f>SUM(U757:U765)</f>
        <v>0</v>
      </c>
      <c r="V756" s="32">
        <f>SUM(V757:V765)</f>
        <v>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26</v>
      </c>
      <c r="E760" s="6">
        <v>1</v>
      </c>
      <c r="F760" s="6"/>
      <c r="G760" s="6">
        <v>25</v>
      </c>
      <c r="H760" s="6"/>
      <c r="I760" s="6">
        <v>149</v>
      </c>
      <c r="J760" s="6">
        <v>3</v>
      </c>
      <c r="K760" s="6"/>
      <c r="L760" s="6">
        <v>146</v>
      </c>
      <c r="M760" s="6"/>
      <c r="N760" s="6">
        <v>171</v>
      </c>
      <c r="O760" s="6">
        <v>4</v>
      </c>
      <c r="P760" s="6"/>
      <c r="Q760" s="6">
        <v>167</v>
      </c>
      <c r="R760" s="6"/>
      <c r="S760" s="6">
        <v>4</v>
      </c>
      <c r="T760" s="6"/>
      <c r="U760" s="6"/>
      <c r="V760" s="6">
        <v>4</v>
      </c>
      <c r="W760" s="6"/>
      <c r="X760" s="5">
        <v>324</v>
      </c>
    </row>
    <row r="761" spans="1:24" ht="38.25">
      <c r="A761" s="89">
        <v>321040000</v>
      </c>
      <c r="B761" s="30" t="s">
        <v>678</v>
      </c>
      <c r="C761" s="99"/>
      <c r="D761" s="6">
        <v>1</v>
      </c>
      <c r="E761" s="6"/>
      <c r="F761" s="6"/>
      <c r="G761" s="6">
        <v>1</v>
      </c>
      <c r="H761" s="6"/>
      <c r="I761" s="6">
        <v>22</v>
      </c>
      <c r="J761" s="6"/>
      <c r="K761" s="6"/>
      <c r="L761" s="6">
        <v>22</v>
      </c>
      <c r="M761" s="6"/>
      <c r="N761" s="6">
        <v>23</v>
      </c>
      <c r="O761" s="6"/>
      <c r="P761" s="6"/>
      <c r="Q761" s="6">
        <v>23</v>
      </c>
      <c r="R761" s="6"/>
      <c r="S761" s="6"/>
      <c r="T761" s="6"/>
      <c r="U761" s="6"/>
      <c r="V761" s="6"/>
      <c r="W761" s="6"/>
      <c r="X761" s="5">
        <v>324</v>
      </c>
    </row>
    <row r="762" spans="1:24" ht="38.25">
      <c r="A762" s="89">
        <v>321050000</v>
      </c>
      <c r="B762" s="30" t="s">
        <v>679</v>
      </c>
      <c r="C762" s="99"/>
      <c r="D762" s="6">
        <v>1</v>
      </c>
      <c r="E762" s="6"/>
      <c r="F762" s="6"/>
      <c r="G762" s="6">
        <v>1</v>
      </c>
      <c r="H762" s="6"/>
      <c r="I762" s="6"/>
      <c r="J762" s="6"/>
      <c r="K762" s="6"/>
      <c r="L762" s="6"/>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1</v>
      </c>
      <c r="J764" s="6"/>
      <c r="K764" s="6"/>
      <c r="L764" s="6">
        <v>1</v>
      </c>
      <c r="M764" s="6"/>
      <c r="N764" s="6"/>
      <c r="O764" s="6"/>
      <c r="P764" s="6"/>
      <c r="Q764" s="6"/>
      <c r="R764" s="6"/>
      <c r="S764" s="6">
        <v>1</v>
      </c>
      <c r="T764" s="6"/>
      <c r="U764" s="6"/>
      <c r="V764" s="6">
        <v>1</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93</v>
      </c>
      <c r="E766" s="32">
        <f>SUM(E767:E861)</f>
        <v>54</v>
      </c>
      <c r="F766" s="32">
        <f>SUM(F767:F861)</f>
        <v>0</v>
      </c>
      <c r="G766" s="32">
        <f>SUM(G767:G861)</f>
        <v>39</v>
      </c>
      <c r="H766" s="32">
        <f>SUM(H767:H861)</f>
        <v>0</v>
      </c>
      <c r="I766" s="32">
        <f>SUM(J766:M766)</f>
        <v>449</v>
      </c>
      <c r="J766" s="32">
        <f>SUM(J767:J861)</f>
        <v>295</v>
      </c>
      <c r="K766" s="32">
        <f>SUM(K767:K861)</f>
        <v>0</v>
      </c>
      <c r="L766" s="32">
        <f>SUM(L767:L861)</f>
        <v>154</v>
      </c>
      <c r="M766" s="32">
        <f>SUM(M767:M861)</f>
        <v>0</v>
      </c>
      <c r="N766" s="32">
        <f>SUM(O766:R766)</f>
        <v>428</v>
      </c>
      <c r="O766" s="32">
        <f>SUM(O767:O861)</f>
        <v>349</v>
      </c>
      <c r="P766" s="32">
        <f>SUM(P767:P861)</f>
        <v>0</v>
      </c>
      <c r="Q766" s="32">
        <f>SUM(Q767:Q861)</f>
        <v>79</v>
      </c>
      <c r="R766" s="32">
        <f>SUM(R767:R861)</f>
        <v>0</v>
      </c>
      <c r="S766" s="32">
        <f>SUM(T766:W766)</f>
        <v>114</v>
      </c>
      <c r="T766" s="32">
        <f>SUM(T767:T861)</f>
        <v>0</v>
      </c>
      <c r="U766" s="32">
        <f>SUM(U767:U861)</f>
        <v>0</v>
      </c>
      <c r="V766" s="32">
        <f>SUM(V767:V861)</f>
        <v>114</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c r="A779" s="89">
        <v>301030100</v>
      </c>
      <c r="B779" s="30" t="s">
        <v>684</v>
      </c>
      <c r="C779" s="99"/>
      <c r="D779" s="6">
        <v>1</v>
      </c>
      <c r="E779" s="6"/>
      <c r="F779" s="6"/>
      <c r="G779" s="6">
        <v>1</v>
      </c>
      <c r="H779" s="6"/>
      <c r="I779" s="6"/>
      <c r="J779" s="6"/>
      <c r="K779" s="6"/>
      <c r="L779" s="6"/>
      <c r="M779" s="6"/>
      <c r="N779" s="6">
        <v>1</v>
      </c>
      <c r="O779" s="6"/>
      <c r="P779" s="6"/>
      <c r="Q779" s="6">
        <v>1</v>
      </c>
      <c r="R779" s="6"/>
      <c r="S779" s="6"/>
      <c r="T779" s="6"/>
      <c r="U779" s="6"/>
      <c r="V779" s="6"/>
      <c r="W779" s="6"/>
      <c r="X779" s="5">
        <v>333</v>
      </c>
    </row>
    <row r="780" spans="1:24" ht="12.75">
      <c r="A780" s="89">
        <v>301030200</v>
      </c>
      <c r="B780" s="30" t="s">
        <v>685</v>
      </c>
      <c r="C780" s="99"/>
      <c r="D780" s="6"/>
      <c r="E780" s="6"/>
      <c r="F780" s="6"/>
      <c r="G780" s="6"/>
      <c r="H780" s="6"/>
      <c r="I780" s="6">
        <v>1</v>
      </c>
      <c r="J780" s="6"/>
      <c r="K780" s="6"/>
      <c r="L780" s="6">
        <v>1</v>
      </c>
      <c r="M780" s="6"/>
      <c r="N780" s="6"/>
      <c r="O780" s="6"/>
      <c r="P780" s="6"/>
      <c r="Q780" s="6"/>
      <c r="R780" s="6"/>
      <c r="S780" s="6">
        <v>1</v>
      </c>
      <c r="T780" s="6"/>
      <c r="U780" s="6"/>
      <c r="V780" s="6">
        <v>1</v>
      </c>
      <c r="W780" s="6"/>
      <c r="X780" s="5">
        <v>327</v>
      </c>
    </row>
    <row r="781" spans="1:24" ht="12.75">
      <c r="A781" s="89">
        <v>301030300</v>
      </c>
      <c r="B781" s="30" t="s">
        <v>690</v>
      </c>
      <c r="C781" s="99"/>
      <c r="D781" s="6"/>
      <c r="E781" s="6"/>
      <c r="F781" s="6"/>
      <c r="G781" s="6"/>
      <c r="H781" s="6"/>
      <c r="I781" s="6">
        <v>1</v>
      </c>
      <c r="J781" s="6"/>
      <c r="K781" s="6"/>
      <c r="L781" s="6">
        <v>1</v>
      </c>
      <c r="M781" s="6"/>
      <c r="N781" s="6"/>
      <c r="O781" s="6"/>
      <c r="P781" s="6"/>
      <c r="Q781" s="6"/>
      <c r="R781" s="6"/>
      <c r="S781" s="6">
        <v>1</v>
      </c>
      <c r="T781" s="6"/>
      <c r="U781" s="6"/>
      <c r="V781" s="6">
        <v>1</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4</v>
      </c>
      <c r="E788" s="6"/>
      <c r="F788" s="6"/>
      <c r="G788" s="6">
        <v>4</v>
      </c>
      <c r="H788" s="6"/>
      <c r="I788" s="6">
        <v>5</v>
      </c>
      <c r="J788" s="6">
        <v>1</v>
      </c>
      <c r="K788" s="6"/>
      <c r="L788" s="6">
        <v>4</v>
      </c>
      <c r="M788" s="6"/>
      <c r="N788" s="6">
        <v>5</v>
      </c>
      <c r="O788" s="6">
        <v>1</v>
      </c>
      <c r="P788" s="6"/>
      <c r="Q788" s="6">
        <v>4</v>
      </c>
      <c r="R788" s="6"/>
      <c r="S788" s="6">
        <v>4</v>
      </c>
      <c r="T788" s="6"/>
      <c r="U788" s="6"/>
      <c r="V788" s="6">
        <v>4</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c r="A791" s="89">
        <v>302020100</v>
      </c>
      <c r="B791" s="30" t="s">
        <v>700</v>
      </c>
      <c r="C791" s="99"/>
      <c r="D791" s="6">
        <v>4</v>
      </c>
      <c r="E791" s="6"/>
      <c r="F791" s="6"/>
      <c r="G791" s="6">
        <v>4</v>
      </c>
      <c r="H791" s="6"/>
      <c r="I791" s="6"/>
      <c r="J791" s="6"/>
      <c r="K791" s="6"/>
      <c r="L791" s="6"/>
      <c r="M791" s="6"/>
      <c r="N791" s="6">
        <v>4</v>
      </c>
      <c r="O791" s="6"/>
      <c r="P791" s="6"/>
      <c r="Q791" s="6">
        <v>4</v>
      </c>
      <c r="R791" s="6"/>
      <c r="S791" s="6"/>
      <c r="T791" s="6"/>
      <c r="U791" s="6"/>
      <c r="V791" s="6"/>
      <c r="W791" s="6"/>
      <c r="X791" s="5">
        <v>349</v>
      </c>
    </row>
    <row r="792" spans="1:24" ht="25.5">
      <c r="A792" s="89">
        <v>302030000</v>
      </c>
      <c r="B792" s="30" t="s">
        <v>701</v>
      </c>
      <c r="C792" s="99"/>
      <c r="D792" s="6"/>
      <c r="E792" s="6"/>
      <c r="F792" s="6"/>
      <c r="G792" s="6"/>
      <c r="H792" s="6"/>
      <c r="I792" s="6">
        <v>1</v>
      </c>
      <c r="J792" s="6"/>
      <c r="K792" s="6"/>
      <c r="L792" s="6">
        <v>1</v>
      </c>
      <c r="M792" s="6"/>
      <c r="N792" s="6">
        <v>1</v>
      </c>
      <c r="O792" s="6"/>
      <c r="P792" s="6"/>
      <c r="Q792" s="6">
        <v>1</v>
      </c>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2</v>
      </c>
      <c r="J795" s="6"/>
      <c r="K795" s="6"/>
      <c r="L795" s="6">
        <v>2</v>
      </c>
      <c r="M795" s="6"/>
      <c r="N795" s="6">
        <v>1</v>
      </c>
      <c r="O795" s="6"/>
      <c r="P795" s="6"/>
      <c r="Q795" s="6">
        <v>1</v>
      </c>
      <c r="R795" s="6"/>
      <c r="S795" s="6">
        <v>1</v>
      </c>
      <c r="T795" s="6"/>
      <c r="U795" s="6"/>
      <c r="V795" s="6">
        <v>1</v>
      </c>
      <c r="W795" s="6"/>
      <c r="X795" s="5">
        <v>298</v>
      </c>
    </row>
    <row r="796" spans="1:24" ht="12.75">
      <c r="A796" s="89">
        <v>302070000</v>
      </c>
      <c r="B796" s="30" t="s">
        <v>705</v>
      </c>
      <c r="C796" s="99"/>
      <c r="D796" s="6"/>
      <c r="E796" s="6"/>
      <c r="F796" s="6"/>
      <c r="G796" s="6"/>
      <c r="H796" s="6"/>
      <c r="I796" s="6">
        <v>3</v>
      </c>
      <c r="J796" s="6"/>
      <c r="K796" s="6"/>
      <c r="L796" s="6">
        <v>3</v>
      </c>
      <c r="M796" s="6"/>
      <c r="N796" s="6">
        <v>1</v>
      </c>
      <c r="O796" s="6"/>
      <c r="P796" s="6"/>
      <c r="Q796" s="6">
        <v>1</v>
      </c>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3</v>
      </c>
      <c r="E798" s="6">
        <v>1</v>
      </c>
      <c r="F798" s="6"/>
      <c r="G798" s="6">
        <v>2</v>
      </c>
      <c r="H798" s="6"/>
      <c r="I798" s="6">
        <v>2</v>
      </c>
      <c r="J798" s="6"/>
      <c r="K798" s="6"/>
      <c r="L798" s="6">
        <v>2</v>
      </c>
      <c r="M798" s="6"/>
      <c r="N798" s="6">
        <v>3</v>
      </c>
      <c r="O798" s="6">
        <v>1</v>
      </c>
      <c r="P798" s="6"/>
      <c r="Q798" s="6">
        <v>2</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c r="A807" s="89">
        <v>304030000</v>
      </c>
      <c r="B807" s="30" t="s">
        <v>716</v>
      </c>
      <c r="C807" s="99"/>
      <c r="D807" s="6"/>
      <c r="E807" s="6"/>
      <c r="F807" s="6"/>
      <c r="G807" s="6"/>
      <c r="H807" s="6"/>
      <c r="I807" s="6">
        <v>1</v>
      </c>
      <c r="J807" s="6">
        <v>1</v>
      </c>
      <c r="K807" s="6"/>
      <c r="L807" s="6"/>
      <c r="M807" s="6"/>
      <c r="N807" s="6">
        <v>1</v>
      </c>
      <c r="O807" s="6">
        <v>1</v>
      </c>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8</v>
      </c>
      <c r="E812" s="6">
        <v>8</v>
      </c>
      <c r="F812" s="6"/>
      <c r="G812" s="6"/>
      <c r="H812" s="6"/>
      <c r="I812" s="6">
        <v>4</v>
      </c>
      <c r="J812" s="6">
        <v>2</v>
      </c>
      <c r="K812" s="6"/>
      <c r="L812" s="6">
        <v>2</v>
      </c>
      <c r="M812" s="6"/>
      <c r="N812" s="6">
        <v>11</v>
      </c>
      <c r="O812" s="6">
        <v>10</v>
      </c>
      <c r="P812" s="6"/>
      <c r="Q812" s="6">
        <v>1</v>
      </c>
      <c r="R812" s="6"/>
      <c r="S812" s="6">
        <v>1</v>
      </c>
      <c r="T812" s="6"/>
      <c r="U812" s="6"/>
      <c r="V812" s="6">
        <v>1</v>
      </c>
      <c r="W812" s="6"/>
      <c r="X812" s="5">
        <v>315</v>
      </c>
    </row>
    <row r="813" spans="1:24" ht="12.75">
      <c r="A813" s="89">
        <v>304080000</v>
      </c>
      <c r="B813" s="30" t="s">
        <v>720</v>
      </c>
      <c r="C813" s="99"/>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v>
      </c>
      <c r="E815" s="6"/>
      <c r="F815" s="6"/>
      <c r="G815" s="6">
        <v>1</v>
      </c>
      <c r="H815" s="6"/>
      <c r="I815" s="6">
        <v>10</v>
      </c>
      <c r="J815" s="6">
        <v>5</v>
      </c>
      <c r="K815" s="6"/>
      <c r="L815" s="6">
        <v>5</v>
      </c>
      <c r="M815" s="6"/>
      <c r="N815" s="6">
        <v>7</v>
      </c>
      <c r="O815" s="6">
        <v>5</v>
      </c>
      <c r="P815" s="6"/>
      <c r="Q815" s="6">
        <v>2</v>
      </c>
      <c r="R815" s="6"/>
      <c r="S815" s="6">
        <v>4</v>
      </c>
      <c r="T815" s="6"/>
      <c r="U815" s="6"/>
      <c r="V815" s="6">
        <v>4</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15</v>
      </c>
      <c r="E817" s="6">
        <v>15</v>
      </c>
      <c r="F817" s="6"/>
      <c r="G817" s="6"/>
      <c r="H817" s="6"/>
      <c r="I817" s="6">
        <v>99</v>
      </c>
      <c r="J817" s="6">
        <v>69</v>
      </c>
      <c r="K817" s="6"/>
      <c r="L817" s="6">
        <v>30</v>
      </c>
      <c r="M817" s="6"/>
      <c r="N817" s="6">
        <v>87</v>
      </c>
      <c r="O817" s="6">
        <v>84</v>
      </c>
      <c r="P817" s="6"/>
      <c r="Q817" s="6">
        <v>3</v>
      </c>
      <c r="R817" s="6"/>
      <c r="S817" s="6">
        <v>27</v>
      </c>
      <c r="T817" s="6"/>
      <c r="U817" s="6"/>
      <c r="V817" s="6">
        <v>27</v>
      </c>
      <c r="W817" s="6"/>
      <c r="X817" s="5">
        <v>280</v>
      </c>
    </row>
    <row r="818" spans="1:24" ht="12.75">
      <c r="A818" s="89">
        <v>304090300</v>
      </c>
      <c r="B818" s="30" t="s">
        <v>725</v>
      </c>
      <c r="C818" s="99"/>
      <c r="D818" s="6">
        <v>3</v>
      </c>
      <c r="E818" s="6"/>
      <c r="F818" s="6"/>
      <c r="G818" s="6">
        <v>3</v>
      </c>
      <c r="H818" s="6"/>
      <c r="I818" s="6">
        <v>1</v>
      </c>
      <c r="J818" s="6"/>
      <c r="K818" s="6"/>
      <c r="L818" s="6">
        <v>1</v>
      </c>
      <c r="M818" s="6"/>
      <c r="N818" s="6">
        <v>3</v>
      </c>
      <c r="O818" s="6"/>
      <c r="P818" s="6"/>
      <c r="Q818" s="6">
        <v>3</v>
      </c>
      <c r="R818" s="6"/>
      <c r="S818" s="6">
        <v>1</v>
      </c>
      <c r="T818" s="6"/>
      <c r="U818" s="6"/>
      <c r="V818" s="6">
        <v>1</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c r="E821" s="6"/>
      <c r="F821" s="6"/>
      <c r="G821" s="6"/>
      <c r="H821" s="6"/>
      <c r="I821" s="6">
        <v>1</v>
      </c>
      <c r="J821" s="6"/>
      <c r="K821" s="6"/>
      <c r="L821" s="6">
        <v>1</v>
      </c>
      <c r="M821" s="6"/>
      <c r="N821" s="6">
        <v>1</v>
      </c>
      <c r="O821" s="6"/>
      <c r="P821" s="6"/>
      <c r="Q821" s="6">
        <v>1</v>
      </c>
      <c r="R821" s="6"/>
      <c r="S821" s="6"/>
      <c r="T821" s="6"/>
      <c r="U821" s="6"/>
      <c r="V821" s="6"/>
      <c r="W821" s="6"/>
      <c r="X821" s="5">
        <v>303</v>
      </c>
    </row>
    <row r="822" spans="1:24" ht="25.5">
      <c r="A822" s="89">
        <v>305010200</v>
      </c>
      <c r="B822" s="30" t="s">
        <v>729</v>
      </c>
      <c r="C822" s="99"/>
      <c r="D822" s="6">
        <v>2</v>
      </c>
      <c r="E822" s="6"/>
      <c r="F822" s="6"/>
      <c r="G822" s="6">
        <v>2</v>
      </c>
      <c r="H822" s="6"/>
      <c r="I822" s="6">
        <v>1</v>
      </c>
      <c r="J822" s="6"/>
      <c r="K822" s="6"/>
      <c r="L822" s="6">
        <v>1</v>
      </c>
      <c r="M822" s="6"/>
      <c r="N822" s="6">
        <v>1</v>
      </c>
      <c r="O822" s="6"/>
      <c r="P822" s="6"/>
      <c r="Q822" s="6">
        <v>1</v>
      </c>
      <c r="R822" s="6"/>
      <c r="S822" s="6">
        <v>2</v>
      </c>
      <c r="T822" s="6"/>
      <c r="U822" s="6"/>
      <c r="V822" s="6">
        <v>2</v>
      </c>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1</v>
      </c>
      <c r="J824" s="6"/>
      <c r="K824" s="6"/>
      <c r="L824" s="6">
        <v>1</v>
      </c>
      <c r="M824" s="6"/>
      <c r="N824" s="6"/>
      <c r="O824" s="6"/>
      <c r="P824" s="6"/>
      <c r="Q824" s="6"/>
      <c r="R824" s="6"/>
      <c r="S824" s="6">
        <v>1</v>
      </c>
      <c r="T824" s="6"/>
      <c r="U824" s="6"/>
      <c r="V824" s="6">
        <v>1</v>
      </c>
      <c r="W824" s="6"/>
      <c r="X824" s="5">
        <v>327</v>
      </c>
    </row>
    <row r="825" spans="1:24" ht="12.75">
      <c r="A825" s="89">
        <v>305010500</v>
      </c>
      <c r="B825" s="30" t="s">
        <v>732</v>
      </c>
      <c r="C825" s="99"/>
      <c r="D825" s="6"/>
      <c r="E825" s="6"/>
      <c r="F825" s="6"/>
      <c r="G825" s="6"/>
      <c r="H825" s="6"/>
      <c r="I825" s="6">
        <v>2</v>
      </c>
      <c r="J825" s="6">
        <v>1</v>
      </c>
      <c r="K825" s="6"/>
      <c r="L825" s="6">
        <v>1</v>
      </c>
      <c r="M825" s="6"/>
      <c r="N825" s="6">
        <v>1</v>
      </c>
      <c r="O825" s="6">
        <v>1</v>
      </c>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5</v>
      </c>
      <c r="E829" s="6"/>
      <c r="F829" s="6"/>
      <c r="G829" s="6">
        <v>5</v>
      </c>
      <c r="H829" s="6"/>
      <c r="I829" s="6">
        <v>9</v>
      </c>
      <c r="J829" s="6">
        <v>3</v>
      </c>
      <c r="K829" s="6"/>
      <c r="L829" s="6">
        <v>6</v>
      </c>
      <c r="M829" s="6"/>
      <c r="N829" s="6">
        <v>9</v>
      </c>
      <c r="O829" s="6">
        <v>3</v>
      </c>
      <c r="P829" s="6"/>
      <c r="Q829" s="6">
        <v>6</v>
      </c>
      <c r="R829" s="6"/>
      <c r="S829" s="6">
        <v>5</v>
      </c>
      <c r="T829" s="6"/>
      <c r="U829" s="6"/>
      <c r="V829" s="6">
        <v>5</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v>1</v>
      </c>
      <c r="E832" s="6">
        <v>1</v>
      </c>
      <c r="F832" s="6"/>
      <c r="G832" s="6"/>
      <c r="H832" s="6"/>
      <c r="I832" s="6"/>
      <c r="J832" s="6"/>
      <c r="K832" s="6"/>
      <c r="L832" s="6"/>
      <c r="M832" s="6"/>
      <c r="N832" s="6">
        <v>1</v>
      </c>
      <c r="O832" s="6">
        <v>1</v>
      </c>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1</v>
      </c>
      <c r="J834" s="6">
        <v>1</v>
      </c>
      <c r="K834" s="6"/>
      <c r="L834" s="6"/>
      <c r="M834" s="6"/>
      <c r="N834" s="6">
        <v>1</v>
      </c>
      <c r="O834" s="6">
        <v>1</v>
      </c>
      <c r="P834" s="6"/>
      <c r="Q834" s="6"/>
      <c r="R834" s="6"/>
      <c r="S834" s="6"/>
      <c r="T834" s="6"/>
      <c r="U834" s="6"/>
      <c r="V834" s="6"/>
      <c r="W834" s="6"/>
      <c r="X834" s="5">
        <v>389</v>
      </c>
    </row>
    <row r="835" spans="1:24" ht="12.75">
      <c r="A835" s="89">
        <v>306010100</v>
      </c>
      <c r="B835" s="30" t="s">
        <v>742</v>
      </c>
      <c r="C835" s="99"/>
      <c r="D835" s="6"/>
      <c r="E835" s="6"/>
      <c r="F835" s="6"/>
      <c r="G835" s="6"/>
      <c r="H835" s="6"/>
      <c r="I835" s="6">
        <v>1</v>
      </c>
      <c r="J835" s="6"/>
      <c r="K835" s="6"/>
      <c r="L835" s="6">
        <v>1</v>
      </c>
      <c r="M835" s="6"/>
      <c r="N835" s="6"/>
      <c r="O835" s="6"/>
      <c r="P835" s="6"/>
      <c r="Q835" s="6"/>
      <c r="R835" s="6"/>
      <c r="S835" s="6">
        <v>1</v>
      </c>
      <c r="T835" s="6"/>
      <c r="U835" s="6"/>
      <c r="V835" s="6">
        <v>1</v>
      </c>
      <c r="W835" s="6"/>
      <c r="X835" s="5">
        <v>457</v>
      </c>
    </row>
    <row r="836" spans="1:24" ht="12.75">
      <c r="A836" s="89">
        <v>307000000</v>
      </c>
      <c r="B836" s="30" t="s">
        <v>743</v>
      </c>
      <c r="C836" s="99"/>
      <c r="D836" s="6">
        <v>1</v>
      </c>
      <c r="E836" s="6"/>
      <c r="F836" s="6"/>
      <c r="G836" s="6">
        <v>1</v>
      </c>
      <c r="H836" s="6"/>
      <c r="I836" s="6"/>
      <c r="J836" s="6"/>
      <c r="K836" s="6"/>
      <c r="L836" s="6"/>
      <c r="M836" s="6"/>
      <c r="N836" s="6"/>
      <c r="O836" s="6"/>
      <c r="P836" s="6"/>
      <c r="Q836" s="6"/>
      <c r="R836" s="6"/>
      <c r="S836" s="6">
        <v>1</v>
      </c>
      <c r="T836" s="6"/>
      <c r="U836" s="6"/>
      <c r="V836" s="6">
        <v>1</v>
      </c>
      <c r="W836" s="6"/>
      <c r="X836" s="5">
        <v>315</v>
      </c>
    </row>
    <row r="837" spans="1:24" ht="12.75">
      <c r="A837" s="89">
        <v>307010000</v>
      </c>
      <c r="B837" s="30" t="s">
        <v>744</v>
      </c>
      <c r="C837" s="99"/>
      <c r="D837" s="6">
        <v>3</v>
      </c>
      <c r="E837" s="6">
        <v>1</v>
      </c>
      <c r="F837" s="6"/>
      <c r="G837" s="6">
        <v>2</v>
      </c>
      <c r="H837" s="6"/>
      <c r="I837" s="6">
        <v>24</v>
      </c>
      <c r="J837" s="6">
        <v>11</v>
      </c>
      <c r="K837" s="6"/>
      <c r="L837" s="6">
        <v>13</v>
      </c>
      <c r="M837" s="6"/>
      <c r="N837" s="6">
        <v>21</v>
      </c>
      <c r="O837" s="6">
        <v>12</v>
      </c>
      <c r="P837" s="6"/>
      <c r="Q837" s="6">
        <v>9</v>
      </c>
      <c r="R837" s="6"/>
      <c r="S837" s="6">
        <v>6</v>
      </c>
      <c r="T837" s="6"/>
      <c r="U837" s="6"/>
      <c r="V837" s="6">
        <v>6</v>
      </c>
      <c r="W837" s="6"/>
      <c r="X837" s="5">
        <v>292</v>
      </c>
    </row>
    <row r="838" spans="1:24" ht="12.75">
      <c r="A838" s="89">
        <v>307020000</v>
      </c>
      <c r="B838" s="30" t="s">
        <v>745</v>
      </c>
      <c r="C838" s="99"/>
      <c r="D838" s="6">
        <v>8</v>
      </c>
      <c r="E838" s="6">
        <v>4</v>
      </c>
      <c r="F838" s="6"/>
      <c r="G838" s="6">
        <v>4</v>
      </c>
      <c r="H838" s="6"/>
      <c r="I838" s="6">
        <v>51</v>
      </c>
      <c r="J838" s="6">
        <v>28</v>
      </c>
      <c r="K838" s="6"/>
      <c r="L838" s="6">
        <v>23</v>
      </c>
      <c r="M838" s="6"/>
      <c r="N838" s="6">
        <v>49</v>
      </c>
      <c r="O838" s="6">
        <v>32</v>
      </c>
      <c r="P838" s="6"/>
      <c r="Q838" s="6">
        <v>17</v>
      </c>
      <c r="R838" s="6"/>
      <c r="S838" s="6">
        <v>10</v>
      </c>
      <c r="T838" s="6"/>
      <c r="U838" s="6"/>
      <c r="V838" s="6">
        <v>10</v>
      </c>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c r="A840" s="89">
        <v>308010000</v>
      </c>
      <c r="B840" s="30" t="s">
        <v>747</v>
      </c>
      <c r="C840" s="99"/>
      <c r="D840" s="6"/>
      <c r="E840" s="6"/>
      <c r="F840" s="6"/>
      <c r="G840" s="6"/>
      <c r="H840" s="6"/>
      <c r="I840" s="6">
        <v>1</v>
      </c>
      <c r="J840" s="6">
        <v>1</v>
      </c>
      <c r="K840" s="6"/>
      <c r="L840" s="6"/>
      <c r="M840" s="6"/>
      <c r="N840" s="6">
        <v>1</v>
      </c>
      <c r="O840" s="6">
        <v>1</v>
      </c>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c r="E842" s="6"/>
      <c r="F842" s="6"/>
      <c r="G842" s="6"/>
      <c r="H842" s="6"/>
      <c r="I842" s="6">
        <v>4</v>
      </c>
      <c r="J842" s="6">
        <v>2</v>
      </c>
      <c r="K842" s="6"/>
      <c r="L842" s="6">
        <v>2</v>
      </c>
      <c r="M842" s="6"/>
      <c r="N842" s="6">
        <v>3</v>
      </c>
      <c r="O842" s="6">
        <v>2</v>
      </c>
      <c r="P842" s="6"/>
      <c r="Q842" s="6">
        <v>1</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v>
      </c>
      <c r="E844" s="6">
        <v>1</v>
      </c>
      <c r="F844" s="6"/>
      <c r="G844" s="6">
        <v>3</v>
      </c>
      <c r="H844" s="6"/>
      <c r="I844" s="6">
        <v>13</v>
      </c>
      <c r="J844" s="6">
        <v>6</v>
      </c>
      <c r="K844" s="6"/>
      <c r="L844" s="6">
        <v>7</v>
      </c>
      <c r="M844" s="6"/>
      <c r="N844" s="6">
        <v>15</v>
      </c>
      <c r="O844" s="6">
        <v>7</v>
      </c>
      <c r="P844" s="6"/>
      <c r="Q844" s="6">
        <v>8</v>
      </c>
      <c r="R844" s="6"/>
      <c r="S844" s="6">
        <v>2</v>
      </c>
      <c r="T844" s="6"/>
      <c r="U844" s="6"/>
      <c r="V844" s="6">
        <v>2</v>
      </c>
      <c r="W844" s="6"/>
      <c r="X844" s="5">
        <v>240</v>
      </c>
    </row>
    <row r="845" spans="1:24" ht="12.75">
      <c r="A845" s="89">
        <v>310010000</v>
      </c>
      <c r="B845" s="30" t="s">
        <v>752</v>
      </c>
      <c r="C845" s="99"/>
      <c r="D845" s="6">
        <v>19</v>
      </c>
      <c r="E845" s="6">
        <v>18</v>
      </c>
      <c r="F845" s="6"/>
      <c r="G845" s="6">
        <v>1</v>
      </c>
      <c r="H845" s="6"/>
      <c r="I845" s="6">
        <v>142</v>
      </c>
      <c r="J845" s="6">
        <v>117</v>
      </c>
      <c r="K845" s="6"/>
      <c r="L845" s="6">
        <v>25</v>
      </c>
      <c r="M845" s="6"/>
      <c r="N845" s="6">
        <v>136</v>
      </c>
      <c r="O845" s="6">
        <v>135</v>
      </c>
      <c r="P845" s="6"/>
      <c r="Q845" s="6">
        <v>1</v>
      </c>
      <c r="R845" s="6"/>
      <c r="S845" s="6">
        <v>25</v>
      </c>
      <c r="T845" s="6"/>
      <c r="U845" s="6"/>
      <c r="V845" s="6">
        <v>25</v>
      </c>
      <c r="W845" s="6"/>
      <c r="X845" s="5">
        <v>135</v>
      </c>
    </row>
    <row r="846" spans="1:24" ht="12.75">
      <c r="A846" s="89">
        <v>310020000</v>
      </c>
      <c r="B846" s="30" t="s">
        <v>753</v>
      </c>
      <c r="C846" s="99"/>
      <c r="D846" s="6">
        <v>6</v>
      </c>
      <c r="E846" s="6">
        <v>5</v>
      </c>
      <c r="F846" s="6"/>
      <c r="G846" s="6">
        <v>1</v>
      </c>
      <c r="H846" s="6"/>
      <c r="I846" s="6">
        <v>48</v>
      </c>
      <c r="J846" s="6">
        <v>40</v>
      </c>
      <c r="K846" s="6"/>
      <c r="L846" s="6">
        <v>8</v>
      </c>
      <c r="M846" s="6"/>
      <c r="N846" s="6">
        <v>47</v>
      </c>
      <c r="O846" s="6">
        <v>45</v>
      </c>
      <c r="P846" s="6"/>
      <c r="Q846" s="6">
        <v>2</v>
      </c>
      <c r="R846" s="6"/>
      <c r="S846" s="6">
        <v>7</v>
      </c>
      <c r="T846" s="6"/>
      <c r="U846" s="6"/>
      <c r="V846" s="6">
        <v>7</v>
      </c>
      <c r="W846" s="6"/>
      <c r="X846" s="5">
        <v>153</v>
      </c>
    </row>
    <row r="847" spans="1:24" ht="12.75">
      <c r="A847" s="89">
        <v>310030000</v>
      </c>
      <c r="B847" s="30" t="s">
        <v>754</v>
      </c>
      <c r="C847" s="99"/>
      <c r="D847" s="6">
        <v>1</v>
      </c>
      <c r="E847" s="6"/>
      <c r="F847" s="6"/>
      <c r="G847" s="6">
        <v>1</v>
      </c>
      <c r="H847" s="6"/>
      <c r="I847" s="6">
        <v>1</v>
      </c>
      <c r="J847" s="6"/>
      <c r="K847" s="6"/>
      <c r="L847" s="6">
        <v>1</v>
      </c>
      <c r="M847" s="6"/>
      <c r="N847" s="6">
        <v>2</v>
      </c>
      <c r="O847" s="6"/>
      <c r="P847" s="6"/>
      <c r="Q847" s="6">
        <v>2</v>
      </c>
      <c r="R847" s="6"/>
      <c r="S847" s="6"/>
      <c r="T847" s="6"/>
      <c r="U847" s="6"/>
      <c r="V847" s="6"/>
      <c r="W847" s="6"/>
      <c r="X847" s="5">
        <v>296</v>
      </c>
    </row>
    <row r="848" spans="1:24" ht="12.75">
      <c r="A848" s="89">
        <v>310040000</v>
      </c>
      <c r="B848" s="30" t="s">
        <v>755</v>
      </c>
      <c r="C848" s="99"/>
      <c r="D848" s="6">
        <v>3</v>
      </c>
      <c r="E848" s="6"/>
      <c r="F848" s="6"/>
      <c r="G848" s="6">
        <v>3</v>
      </c>
      <c r="H848" s="6"/>
      <c r="I848" s="6">
        <v>14</v>
      </c>
      <c r="J848" s="6">
        <v>3</v>
      </c>
      <c r="K848" s="6"/>
      <c r="L848" s="6">
        <v>11</v>
      </c>
      <c r="M848" s="6"/>
      <c r="N848" s="6">
        <v>10</v>
      </c>
      <c r="O848" s="6">
        <v>3</v>
      </c>
      <c r="P848" s="6"/>
      <c r="Q848" s="6">
        <v>7</v>
      </c>
      <c r="R848" s="6"/>
      <c r="S848" s="6">
        <v>7</v>
      </c>
      <c r="T848" s="6"/>
      <c r="U848" s="6"/>
      <c r="V848" s="6">
        <v>7</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2</v>
      </c>
      <c r="J858" s="6">
        <v>2</v>
      </c>
      <c r="K858" s="6"/>
      <c r="L858" s="6"/>
      <c r="M858" s="6"/>
      <c r="N858" s="6">
        <v>2</v>
      </c>
      <c r="O858" s="6">
        <v>2</v>
      </c>
      <c r="P858" s="6"/>
      <c r="Q858" s="6"/>
      <c r="R858" s="6"/>
      <c r="S858" s="6"/>
      <c r="T858" s="6"/>
      <c r="U858" s="6"/>
      <c r="V858" s="6"/>
      <c r="W858" s="6"/>
      <c r="X858" s="5">
        <v>315</v>
      </c>
    </row>
    <row r="859" spans="1:24" ht="12.75">
      <c r="A859" s="89">
        <v>313000000</v>
      </c>
      <c r="B859" s="30" t="s">
        <v>766</v>
      </c>
      <c r="C859" s="99"/>
      <c r="D859" s="6">
        <v>1</v>
      </c>
      <c r="E859" s="6"/>
      <c r="F859" s="6"/>
      <c r="G859" s="6">
        <v>1</v>
      </c>
      <c r="H859" s="6"/>
      <c r="I859" s="6">
        <v>1</v>
      </c>
      <c r="J859" s="6"/>
      <c r="K859" s="6"/>
      <c r="L859" s="6">
        <v>1</v>
      </c>
      <c r="M859" s="6"/>
      <c r="N859" s="6">
        <v>1</v>
      </c>
      <c r="O859" s="6"/>
      <c r="P859" s="6"/>
      <c r="Q859" s="6">
        <v>1</v>
      </c>
      <c r="R859" s="6"/>
      <c r="S859" s="6">
        <v>1</v>
      </c>
      <c r="T859" s="6"/>
      <c r="U859" s="6"/>
      <c r="V859" s="6">
        <v>1</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7</v>
      </c>
      <c r="E862" s="32">
        <f>SUM(E863:E895)</f>
        <v>3</v>
      </c>
      <c r="F862" s="32">
        <f>SUM(F863:F895)</f>
        <v>0</v>
      </c>
      <c r="G862" s="32">
        <f>SUM(G863:G895)</f>
        <v>4</v>
      </c>
      <c r="H862" s="32">
        <f>SUM(H863:H895)</f>
        <v>0</v>
      </c>
      <c r="I862" s="32">
        <f>SUM(J862:M862)</f>
        <v>120</v>
      </c>
      <c r="J862" s="32">
        <f>SUM(J863:J895)</f>
        <v>16</v>
      </c>
      <c r="K862" s="32">
        <f>SUM(K863:K895)</f>
        <v>0</v>
      </c>
      <c r="L862" s="32">
        <f>SUM(L863:L895)</f>
        <v>104</v>
      </c>
      <c r="M862" s="32">
        <f>SUM(M863:M895)</f>
        <v>0</v>
      </c>
      <c r="N862" s="32">
        <f>SUM(O862:R862)</f>
        <v>90</v>
      </c>
      <c r="O862" s="32">
        <f>SUM(O863:O895)</f>
        <v>19</v>
      </c>
      <c r="P862" s="32">
        <f>SUM(P863:P895)</f>
        <v>0</v>
      </c>
      <c r="Q862" s="32">
        <f>SUM(Q863:Q895)</f>
        <v>71</v>
      </c>
      <c r="R862" s="32">
        <f>SUM(R863:R895)</f>
        <v>0</v>
      </c>
      <c r="S862" s="32">
        <f>SUM(T862:W862)</f>
        <v>37</v>
      </c>
      <c r="T862" s="32">
        <f>SUM(T863:T895)</f>
        <v>0</v>
      </c>
      <c r="U862" s="32">
        <f>SUM(U863:U895)</f>
        <v>0</v>
      </c>
      <c r="V862" s="32">
        <f>SUM(V863:V895)</f>
        <v>37</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3</v>
      </c>
      <c r="J865" s="40">
        <v>1</v>
      </c>
      <c r="K865" s="40"/>
      <c r="L865" s="40">
        <v>2</v>
      </c>
      <c r="M865" s="40"/>
      <c r="N865" s="40">
        <v>1</v>
      </c>
      <c r="O865" s="40">
        <v>1</v>
      </c>
      <c r="P865" s="40"/>
      <c r="Q865" s="40"/>
      <c r="R865" s="40"/>
      <c r="S865" s="40">
        <v>2</v>
      </c>
      <c r="T865" s="40"/>
      <c r="U865" s="40"/>
      <c r="V865" s="40">
        <v>2</v>
      </c>
      <c r="W865" s="40"/>
      <c r="X865" s="39">
        <v>224</v>
      </c>
      <c r="Y865" s="105"/>
      <c r="Z865" s="105"/>
    </row>
    <row r="866" spans="1:26" s="41" customFormat="1" ht="12.75">
      <c r="A866" s="90">
        <v>331010200</v>
      </c>
      <c r="B866" s="42" t="s">
        <v>771</v>
      </c>
      <c r="C866" s="99"/>
      <c r="D866" s="40">
        <v>1</v>
      </c>
      <c r="E866" s="40"/>
      <c r="F866" s="40"/>
      <c r="G866" s="40">
        <v>1</v>
      </c>
      <c r="H866" s="40"/>
      <c r="I866" s="40">
        <v>28</v>
      </c>
      <c r="J866" s="40">
        <v>1</v>
      </c>
      <c r="K866" s="40"/>
      <c r="L866" s="40">
        <v>27</v>
      </c>
      <c r="M866" s="40"/>
      <c r="N866" s="40">
        <v>4</v>
      </c>
      <c r="O866" s="40">
        <v>1</v>
      </c>
      <c r="P866" s="40"/>
      <c r="Q866" s="40">
        <v>3</v>
      </c>
      <c r="R866" s="40"/>
      <c r="S866" s="40">
        <v>25</v>
      </c>
      <c r="T866" s="40"/>
      <c r="U866" s="40"/>
      <c r="V866" s="40">
        <v>25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5</v>
      </c>
      <c r="J869" s="40">
        <v>3</v>
      </c>
      <c r="K869" s="40"/>
      <c r="L869" s="40">
        <v>2</v>
      </c>
      <c r="M869" s="40"/>
      <c r="N869" s="40">
        <v>4</v>
      </c>
      <c r="O869" s="40">
        <v>3</v>
      </c>
      <c r="P869" s="40"/>
      <c r="Q869" s="40">
        <v>1</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v>1</v>
      </c>
      <c r="F872" s="40"/>
      <c r="G872" s="40"/>
      <c r="H872" s="40"/>
      <c r="I872" s="40">
        <v>4</v>
      </c>
      <c r="J872" s="40">
        <v>1</v>
      </c>
      <c r="K872" s="40"/>
      <c r="L872" s="40">
        <v>3</v>
      </c>
      <c r="M872" s="40"/>
      <c r="N872" s="40">
        <v>5</v>
      </c>
      <c r="O872" s="40">
        <v>2</v>
      </c>
      <c r="P872" s="40"/>
      <c r="Q872" s="40">
        <v>3</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5"/>
      <c r="Z878" s="105"/>
    </row>
    <row r="879" spans="1:26" s="41" customFormat="1" ht="12.75">
      <c r="A879" s="90">
        <v>331060300</v>
      </c>
      <c r="B879" s="42" t="s">
        <v>783</v>
      </c>
      <c r="C879" s="99"/>
      <c r="D879" s="40">
        <v>3</v>
      </c>
      <c r="E879" s="40">
        <v>1</v>
      </c>
      <c r="F879" s="40"/>
      <c r="G879" s="40">
        <v>2</v>
      </c>
      <c r="H879" s="40"/>
      <c r="I879" s="40">
        <v>69</v>
      </c>
      <c r="J879" s="40">
        <v>9</v>
      </c>
      <c r="K879" s="40"/>
      <c r="L879" s="40">
        <v>60</v>
      </c>
      <c r="M879" s="40"/>
      <c r="N879" s="40">
        <v>63</v>
      </c>
      <c r="O879" s="40">
        <v>10</v>
      </c>
      <c r="P879" s="40"/>
      <c r="Q879" s="40">
        <v>53</v>
      </c>
      <c r="R879" s="40"/>
      <c r="S879" s="40">
        <v>9</v>
      </c>
      <c r="T879" s="40"/>
      <c r="U879" s="40"/>
      <c r="V879" s="40">
        <v>9</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v>1</v>
      </c>
      <c r="E888" s="40"/>
      <c r="F888" s="40"/>
      <c r="G888" s="40">
        <v>1</v>
      </c>
      <c r="H888" s="40"/>
      <c r="I888" s="40">
        <v>2</v>
      </c>
      <c r="J888" s="40"/>
      <c r="K888" s="40"/>
      <c r="L888" s="40">
        <v>2</v>
      </c>
      <c r="M888" s="40"/>
      <c r="N888" s="40">
        <v>3</v>
      </c>
      <c r="O888" s="40"/>
      <c r="P888" s="40"/>
      <c r="Q888" s="40">
        <v>3</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5</v>
      </c>
      <c r="J889" s="40"/>
      <c r="K889" s="40"/>
      <c r="L889" s="40">
        <v>5</v>
      </c>
      <c r="M889" s="40"/>
      <c r="N889" s="40">
        <v>5</v>
      </c>
      <c r="O889" s="40"/>
      <c r="P889" s="40"/>
      <c r="Q889" s="40">
        <v>5</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5"/>
      <c r="Z892" s="105"/>
    </row>
    <row r="893" spans="1:26" s="41" customFormat="1" ht="12.75">
      <c r="A893" s="90">
        <v>331600000</v>
      </c>
      <c r="B893" s="42" t="s">
        <v>796</v>
      </c>
      <c r="C893" s="99"/>
      <c r="D893" s="40">
        <v>1</v>
      </c>
      <c r="E893" s="40">
        <v>1</v>
      </c>
      <c r="F893" s="40"/>
      <c r="G893" s="40"/>
      <c r="H893" s="40"/>
      <c r="I893" s="40">
        <v>2</v>
      </c>
      <c r="J893" s="40">
        <v>1</v>
      </c>
      <c r="K893" s="40"/>
      <c r="L893" s="40">
        <v>1</v>
      </c>
      <c r="M893" s="40"/>
      <c r="N893" s="40">
        <v>3</v>
      </c>
      <c r="O893" s="40">
        <v>2</v>
      </c>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12</v>
      </c>
      <c r="J897" s="32">
        <v>1</v>
      </c>
      <c r="K897" s="32"/>
      <c r="L897" s="32">
        <v>11</v>
      </c>
      <c r="M897" s="32"/>
      <c r="N897" s="32">
        <v>12</v>
      </c>
      <c r="O897" s="32">
        <v>1</v>
      </c>
      <c r="P897" s="32"/>
      <c r="Q897" s="32">
        <v>11</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v>10</v>
      </c>
      <c r="J899" s="32"/>
      <c r="K899" s="32"/>
      <c r="L899" s="32">
        <v>10</v>
      </c>
      <c r="M899" s="32"/>
      <c r="N899" s="32">
        <v>10</v>
      </c>
      <c r="O899" s="32"/>
      <c r="P899" s="32"/>
      <c r="Q899" s="32">
        <v>10</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6</v>
      </c>
      <c r="J901" s="32"/>
      <c r="K901" s="32"/>
      <c r="L901" s="32">
        <v>6</v>
      </c>
      <c r="M901" s="32"/>
      <c r="N901" s="32">
        <v>6</v>
      </c>
      <c r="O901" s="32"/>
      <c r="P901" s="32"/>
      <c r="Q901" s="32">
        <v>6</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4</v>
      </c>
      <c r="J905" s="32"/>
      <c r="K905" s="32"/>
      <c r="L905" s="32">
        <v>4</v>
      </c>
      <c r="M905" s="32"/>
      <c r="N905" s="32">
        <v>4</v>
      </c>
      <c r="O905" s="32"/>
      <c r="P905" s="32"/>
      <c r="Q905" s="32">
        <v>4</v>
      </c>
      <c r="R905" s="32"/>
      <c r="S905" s="32"/>
      <c r="T905" s="32"/>
      <c r="U905" s="32"/>
      <c r="V905" s="32"/>
      <c r="W905" s="32"/>
      <c r="X905" s="34">
        <v>104</v>
      </c>
    </row>
    <row r="906" spans="1:24" ht="12.75" customHeight="1">
      <c r="A906" s="92">
        <v>600100000</v>
      </c>
      <c r="B906" s="35" t="s">
        <v>2342</v>
      </c>
      <c r="C906" s="98"/>
      <c r="D906" s="32"/>
      <c r="E906" s="32"/>
      <c r="F906" s="32"/>
      <c r="G906" s="32"/>
      <c r="H906" s="32"/>
      <c r="I906" s="32">
        <v>21</v>
      </c>
      <c r="J906" s="32"/>
      <c r="K906" s="32"/>
      <c r="L906" s="32">
        <v>21</v>
      </c>
      <c r="M906" s="32"/>
      <c r="N906" s="32">
        <v>20</v>
      </c>
      <c r="O906" s="32"/>
      <c r="P906" s="32"/>
      <c r="Q906" s="32">
        <v>20</v>
      </c>
      <c r="R906" s="32"/>
      <c r="S906" s="32">
        <v>1</v>
      </c>
      <c r="T906" s="32"/>
      <c r="U906" s="32"/>
      <c r="V906" s="32">
        <v>1</v>
      </c>
      <c r="W906" s="32"/>
      <c r="X906" s="34">
        <v>87</v>
      </c>
    </row>
    <row r="907" spans="1:24" ht="12.75" customHeight="1">
      <c r="A907" s="92">
        <v>600110000</v>
      </c>
      <c r="B907" s="35" t="s">
        <v>2333</v>
      </c>
      <c r="C907" s="98"/>
      <c r="D907" s="32"/>
      <c r="E907" s="32"/>
      <c r="F907" s="32"/>
      <c r="G907" s="32"/>
      <c r="H907" s="32"/>
      <c r="I907" s="32">
        <v>7</v>
      </c>
      <c r="J907" s="32"/>
      <c r="K907" s="32"/>
      <c r="L907" s="32">
        <v>7</v>
      </c>
      <c r="M907" s="32"/>
      <c r="N907" s="32">
        <v>7</v>
      </c>
      <c r="O907" s="32"/>
      <c r="P907" s="32"/>
      <c r="Q907" s="32">
        <v>7</v>
      </c>
      <c r="R907" s="32"/>
      <c r="S907" s="32"/>
      <c r="T907" s="32"/>
      <c r="U907" s="32"/>
      <c r="V907" s="32"/>
      <c r="W907" s="32"/>
      <c r="X907" s="34">
        <v>156</v>
      </c>
    </row>
    <row r="908" spans="1:24" ht="12.75">
      <c r="A908" s="92">
        <v>600120000</v>
      </c>
      <c r="B908" s="35" t="s">
        <v>2332</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2">
        <v>600130000</v>
      </c>
      <c r="B909" s="35" t="s">
        <v>2343</v>
      </c>
      <c r="C909" s="98"/>
      <c r="D909" s="32">
        <v>1</v>
      </c>
      <c r="E909" s="32"/>
      <c r="F909" s="32"/>
      <c r="G909" s="32">
        <v>1</v>
      </c>
      <c r="H909" s="32"/>
      <c r="I909" s="32">
        <v>5</v>
      </c>
      <c r="J909" s="32"/>
      <c r="K909" s="32"/>
      <c r="L909" s="32">
        <v>5</v>
      </c>
      <c r="M909" s="32"/>
      <c r="N909" s="32">
        <v>6</v>
      </c>
      <c r="O909" s="32"/>
      <c r="P909" s="32"/>
      <c r="Q909" s="32">
        <v>6</v>
      </c>
      <c r="R909" s="32"/>
      <c r="S909" s="32"/>
      <c r="T909" s="32"/>
      <c r="U909" s="32"/>
      <c r="V909" s="32"/>
      <c r="W909" s="32"/>
      <c r="X909" s="34">
        <v>60</v>
      </c>
    </row>
    <row r="910" spans="1:24" ht="12.75" customHeight="1">
      <c r="A910" s="92">
        <v>600140000</v>
      </c>
      <c r="B910" s="35" t="s">
        <v>2328</v>
      </c>
      <c r="C910" s="98"/>
      <c r="D910" s="32">
        <v>1</v>
      </c>
      <c r="E910" s="32"/>
      <c r="F910" s="32"/>
      <c r="G910" s="32">
        <v>1</v>
      </c>
      <c r="H910" s="32"/>
      <c r="I910" s="32">
        <v>7</v>
      </c>
      <c r="J910" s="32"/>
      <c r="K910" s="32"/>
      <c r="L910" s="32">
        <v>7</v>
      </c>
      <c r="M910" s="32"/>
      <c r="N910" s="32">
        <v>8</v>
      </c>
      <c r="O910" s="32"/>
      <c r="P910" s="32"/>
      <c r="Q910" s="32">
        <v>8</v>
      </c>
      <c r="R910" s="32"/>
      <c r="S910" s="32"/>
      <c r="T910" s="32"/>
      <c r="U910" s="32"/>
      <c r="V910" s="32"/>
      <c r="W910" s="32"/>
      <c r="X910" s="34">
        <v>87</v>
      </c>
    </row>
    <row r="911" spans="1:24" ht="12.75">
      <c r="A911" s="172" t="s">
        <v>4</v>
      </c>
      <c r="B911" s="173"/>
      <c r="C911" s="100"/>
      <c r="D911" s="7">
        <f>SUM(E911:H911)</f>
        <v>130</v>
      </c>
      <c r="E911" s="7">
        <f>SUM(E756,E766,E862,E896:E910)</f>
        <v>58</v>
      </c>
      <c r="F911" s="7">
        <f>SUM(F756,F766,F862,F896:F910)</f>
        <v>0</v>
      </c>
      <c r="G911" s="7">
        <f>SUM(G756,G766,G862,G896:G910)</f>
        <v>72</v>
      </c>
      <c r="H911" s="7">
        <f>SUM(H756,H766,H862,H896:H910)</f>
        <v>0</v>
      </c>
      <c r="I911" s="7">
        <f>SUM(J911:M911)</f>
        <v>816</v>
      </c>
      <c r="J911" s="7">
        <f>SUM(J756,J766,J862,J896:J910)</f>
        <v>315</v>
      </c>
      <c r="K911" s="7">
        <f>SUM(K756,K766,K862,K896:K910)</f>
        <v>0</v>
      </c>
      <c r="L911" s="7">
        <f>SUM(L756,L766,L862,L896:L910)</f>
        <v>501</v>
      </c>
      <c r="M911" s="7">
        <f>SUM(M756,M766,M862,M896:M910)</f>
        <v>0</v>
      </c>
      <c r="N911" s="7">
        <f>SUM(O911:R911)</f>
        <v>789</v>
      </c>
      <c r="O911" s="7">
        <f>SUM(O756,O766,O862,O896:O910)</f>
        <v>373</v>
      </c>
      <c r="P911" s="7">
        <f>SUM(P756,P766,P862,P896:P910)</f>
        <v>0</v>
      </c>
      <c r="Q911" s="7">
        <f>SUM(Q756,Q766,Q862,Q896:Q910)</f>
        <v>416</v>
      </c>
      <c r="R911" s="7">
        <f>SUM(R756,R766,R862,R896:R910)</f>
        <v>0</v>
      </c>
      <c r="S911" s="7">
        <f>SUM(T911:W911)</f>
        <v>157</v>
      </c>
      <c r="T911" s="7">
        <f>SUM(T756,T766,T862,T896:T910)</f>
        <v>0</v>
      </c>
      <c r="U911" s="7">
        <f>SUM(U756,U766,U862,U896:U910)</f>
        <v>0</v>
      </c>
      <c r="V911" s="7">
        <f>SUM(V756,V766,V862,V896:V910)</f>
        <v>157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26</v>
      </c>
      <c r="E913" s="32">
        <f>SUM(E914:E1467)</f>
        <v>0</v>
      </c>
      <c r="F913" s="32">
        <f>SUM(F914:F1467)</f>
        <v>0</v>
      </c>
      <c r="G913" s="32">
        <f>SUM(G914:G1467)</f>
        <v>26</v>
      </c>
      <c r="H913" s="32">
        <f>SUM(H914:H1467)</f>
        <v>0</v>
      </c>
      <c r="I913" s="32">
        <f>SUM(J913:M913)</f>
        <v>778</v>
      </c>
      <c r="J913" s="32">
        <f>SUM(J914:J1467)</f>
        <v>49</v>
      </c>
      <c r="K913" s="32">
        <f>SUM(K914:K1467)</f>
        <v>0</v>
      </c>
      <c r="L913" s="32">
        <f>SUM(L914:L1467)</f>
        <v>729</v>
      </c>
      <c r="M913" s="32">
        <f>SUM(M914:M1467)</f>
        <v>0</v>
      </c>
      <c r="N913" s="32">
        <f>SUM(O913:R913)</f>
        <v>715</v>
      </c>
      <c r="O913" s="32">
        <f>SUM(O914:O1467)</f>
        <v>49</v>
      </c>
      <c r="P913" s="32">
        <f>SUM(P914:P1467)</f>
        <v>0</v>
      </c>
      <c r="Q913" s="32">
        <f>SUM(Q914:Q1467)</f>
        <v>666</v>
      </c>
      <c r="R913" s="32">
        <f>SUM(R914:R1467)</f>
        <v>0</v>
      </c>
      <c r="S913" s="32">
        <f>SUM(T913:W913)</f>
        <v>89</v>
      </c>
      <c r="T913" s="32">
        <f>SUM(T914:T1467)</f>
        <v>0</v>
      </c>
      <c r="U913" s="32">
        <f>SUM(U914:U1467)</f>
        <v>0</v>
      </c>
      <c r="V913" s="32">
        <f>SUM(V914:V1467)</f>
        <v>89</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9</v>
      </c>
      <c r="J922" s="6">
        <v>1</v>
      </c>
      <c r="K922" s="6"/>
      <c r="L922" s="6">
        <v>8</v>
      </c>
      <c r="M922" s="6"/>
      <c r="N922" s="6">
        <v>10</v>
      </c>
      <c r="O922" s="6">
        <v>1</v>
      </c>
      <c r="P922" s="6"/>
      <c r="Q922" s="6">
        <v>9</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15</v>
      </c>
      <c r="J936" s="40">
        <v>4</v>
      </c>
      <c r="K936" s="40"/>
      <c r="L936" s="40">
        <v>11</v>
      </c>
      <c r="M936" s="40"/>
      <c r="N936" s="40">
        <v>15</v>
      </c>
      <c r="O936" s="40">
        <v>4</v>
      </c>
      <c r="P936" s="40"/>
      <c r="Q936" s="40">
        <v>11</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8</v>
      </c>
      <c r="J991" s="40"/>
      <c r="K991" s="40"/>
      <c r="L991" s="40">
        <v>8</v>
      </c>
      <c r="M991" s="40"/>
      <c r="N991" s="40">
        <v>8</v>
      </c>
      <c r="O991" s="40"/>
      <c r="P991" s="40"/>
      <c r="Q991" s="40">
        <v>8</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5</v>
      </c>
      <c r="J996" s="40"/>
      <c r="K996" s="40"/>
      <c r="L996" s="40">
        <v>5</v>
      </c>
      <c r="M996" s="40"/>
      <c r="N996" s="40">
        <v>4</v>
      </c>
      <c r="O996" s="40"/>
      <c r="P996" s="40"/>
      <c r="Q996" s="40">
        <v>4</v>
      </c>
      <c r="R996" s="40"/>
      <c r="S996" s="40">
        <v>1</v>
      </c>
      <c r="T996" s="40"/>
      <c r="U996" s="40"/>
      <c r="V996" s="40">
        <v>1</v>
      </c>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v>1</v>
      </c>
      <c r="K1057" s="6"/>
      <c r="L1057" s="6">
        <v>1</v>
      </c>
      <c r="M1057" s="6"/>
      <c r="N1057" s="6">
        <v>2</v>
      </c>
      <c r="O1057" s="6">
        <v>1</v>
      </c>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v>1</v>
      </c>
      <c r="K1060" s="6"/>
      <c r="L1060" s="6">
        <v>1</v>
      </c>
      <c r="M1060" s="6"/>
      <c r="N1060" s="6">
        <v>2</v>
      </c>
      <c r="O1060" s="6">
        <v>1</v>
      </c>
      <c r="P1060" s="6"/>
      <c r="Q1060" s="6">
        <v>1</v>
      </c>
      <c r="R1060" s="6"/>
      <c r="S1060" s="6"/>
      <c r="T1060" s="6"/>
      <c r="U1060" s="6"/>
      <c r="V1060" s="6"/>
      <c r="W1060" s="6"/>
      <c r="X1060" s="5">
        <v>151</v>
      </c>
    </row>
    <row r="1061" spans="1:24" ht="12.75">
      <c r="A1061" s="89">
        <v>501060020</v>
      </c>
      <c r="B1061" s="30" t="s">
        <v>937</v>
      </c>
      <c r="C1061" s="99"/>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9">
        <v>501060021</v>
      </c>
      <c r="B1062" s="30" t="s">
        <v>938</v>
      </c>
      <c r="C1062" s="99"/>
      <c r="D1062" s="6"/>
      <c r="E1062" s="6"/>
      <c r="F1062" s="6"/>
      <c r="G1062" s="6"/>
      <c r="H1062" s="6"/>
      <c r="I1062" s="6">
        <v>5</v>
      </c>
      <c r="J1062" s="6"/>
      <c r="K1062" s="6"/>
      <c r="L1062" s="6">
        <v>5</v>
      </c>
      <c r="M1062" s="6"/>
      <c r="N1062" s="6">
        <v>5</v>
      </c>
      <c r="O1062" s="6"/>
      <c r="P1062" s="6"/>
      <c r="Q1062" s="6">
        <v>5</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3</v>
      </c>
      <c r="E1065" s="6"/>
      <c r="F1065" s="6"/>
      <c r="G1065" s="6">
        <v>3</v>
      </c>
      <c r="H1065" s="6"/>
      <c r="I1065" s="6">
        <v>68</v>
      </c>
      <c r="J1065" s="6">
        <v>2</v>
      </c>
      <c r="K1065" s="6"/>
      <c r="L1065" s="6">
        <v>66</v>
      </c>
      <c r="M1065" s="6"/>
      <c r="N1065" s="6">
        <v>60</v>
      </c>
      <c r="O1065" s="6">
        <v>2</v>
      </c>
      <c r="P1065" s="6"/>
      <c r="Q1065" s="6">
        <v>58</v>
      </c>
      <c r="R1065" s="6"/>
      <c r="S1065" s="6">
        <v>11</v>
      </c>
      <c r="T1065" s="6"/>
      <c r="U1065" s="6"/>
      <c r="V1065" s="6">
        <v>11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44</v>
      </c>
      <c r="J1068" s="6">
        <v>3</v>
      </c>
      <c r="K1068" s="6"/>
      <c r="L1068" s="6">
        <v>41</v>
      </c>
      <c r="M1068" s="6"/>
      <c r="N1068" s="6">
        <v>32</v>
      </c>
      <c r="O1068" s="6">
        <v>3</v>
      </c>
      <c r="P1068" s="6"/>
      <c r="Q1068" s="6">
        <v>29</v>
      </c>
      <c r="R1068" s="6"/>
      <c r="S1068" s="6">
        <v>12</v>
      </c>
      <c r="T1068" s="6"/>
      <c r="U1068" s="6"/>
      <c r="V1068" s="6">
        <v>12</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v>
      </c>
      <c r="E1075" s="6"/>
      <c r="F1075" s="6"/>
      <c r="G1075" s="6">
        <v>8</v>
      </c>
      <c r="H1075" s="6"/>
      <c r="I1075" s="6">
        <v>174</v>
      </c>
      <c r="J1075" s="6">
        <v>7</v>
      </c>
      <c r="K1075" s="6"/>
      <c r="L1075" s="6">
        <v>167</v>
      </c>
      <c r="M1075" s="6"/>
      <c r="N1075" s="6">
        <v>154</v>
      </c>
      <c r="O1075" s="6">
        <v>7</v>
      </c>
      <c r="P1075" s="6"/>
      <c r="Q1075" s="6">
        <v>147</v>
      </c>
      <c r="R1075" s="6"/>
      <c r="S1075" s="6">
        <v>28</v>
      </c>
      <c r="T1075" s="6"/>
      <c r="U1075" s="6"/>
      <c r="V1075" s="6">
        <v>28</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v>1</v>
      </c>
      <c r="K1113" s="40"/>
      <c r="L1113" s="40"/>
      <c r="M1113" s="40"/>
      <c r="N1113" s="40">
        <v>1</v>
      </c>
      <c r="O1113" s="40">
        <v>1</v>
      </c>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25</v>
      </c>
      <c r="J1116" s="40"/>
      <c r="K1116" s="40"/>
      <c r="L1116" s="40">
        <v>25</v>
      </c>
      <c r="M1116" s="40"/>
      <c r="N1116" s="40">
        <v>24</v>
      </c>
      <c r="O1116" s="40"/>
      <c r="P1116" s="40"/>
      <c r="Q1116" s="40">
        <v>24</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15</v>
      </c>
      <c r="J1118" s="40"/>
      <c r="K1118" s="40"/>
      <c r="L1118" s="40">
        <v>15</v>
      </c>
      <c r="M1118" s="40"/>
      <c r="N1118" s="40">
        <v>16</v>
      </c>
      <c r="O1118" s="40"/>
      <c r="P1118" s="40"/>
      <c r="Q1118" s="40">
        <v>16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7</v>
      </c>
      <c r="J1130" s="40"/>
      <c r="K1130" s="40"/>
      <c r="L1130" s="40">
        <v>7</v>
      </c>
      <c r="M1130" s="40"/>
      <c r="N1130" s="40">
        <v>7</v>
      </c>
      <c r="O1130" s="40"/>
      <c r="P1130" s="40"/>
      <c r="Q1130" s="40">
        <v>7</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3</v>
      </c>
      <c r="J1145" s="40"/>
      <c r="K1145" s="40"/>
      <c r="L1145" s="40">
        <v>3</v>
      </c>
      <c r="M1145" s="40"/>
      <c r="N1145" s="40">
        <v>3</v>
      </c>
      <c r="O1145" s="40"/>
      <c r="P1145" s="40"/>
      <c r="Q1145" s="40">
        <v>3</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v>2</v>
      </c>
      <c r="E1160" s="40"/>
      <c r="F1160" s="40"/>
      <c r="G1160" s="40">
        <v>2</v>
      </c>
      <c r="H1160" s="40"/>
      <c r="I1160" s="40">
        <v>5</v>
      </c>
      <c r="J1160" s="40"/>
      <c r="K1160" s="40"/>
      <c r="L1160" s="40">
        <v>5</v>
      </c>
      <c r="M1160" s="40"/>
      <c r="N1160" s="40">
        <v>7</v>
      </c>
      <c r="O1160" s="40"/>
      <c r="P1160" s="40"/>
      <c r="Q1160" s="40">
        <v>7</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v>1</v>
      </c>
      <c r="E1219" s="40"/>
      <c r="F1219" s="40"/>
      <c r="G1219" s="40">
        <v>1</v>
      </c>
      <c r="H1219" s="40"/>
      <c r="I1219" s="40"/>
      <c r="J1219" s="40"/>
      <c r="K1219" s="40"/>
      <c r="L1219" s="40"/>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16</v>
      </c>
      <c r="J1236" s="40">
        <v>4</v>
      </c>
      <c r="K1236" s="40"/>
      <c r="L1236" s="40">
        <v>12</v>
      </c>
      <c r="M1236" s="40"/>
      <c r="N1236" s="40">
        <v>15</v>
      </c>
      <c r="O1236" s="40">
        <v>4</v>
      </c>
      <c r="P1236" s="40"/>
      <c r="Q1236" s="40">
        <v>11</v>
      </c>
      <c r="R1236" s="40"/>
      <c r="S1236" s="40">
        <v>1</v>
      </c>
      <c r="T1236" s="40"/>
      <c r="U1236" s="40"/>
      <c r="V1236" s="40">
        <v>1</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28</v>
      </c>
      <c r="J1238" s="40">
        <v>1</v>
      </c>
      <c r="K1238" s="40"/>
      <c r="L1238" s="40">
        <v>27</v>
      </c>
      <c r="M1238" s="40"/>
      <c r="N1238" s="40">
        <v>22</v>
      </c>
      <c r="O1238" s="40">
        <v>1</v>
      </c>
      <c r="P1238" s="40"/>
      <c r="Q1238" s="40">
        <v>21</v>
      </c>
      <c r="R1238" s="40"/>
      <c r="S1238" s="40">
        <v>6</v>
      </c>
      <c r="T1238" s="40"/>
      <c r="U1238" s="40"/>
      <c r="V1238" s="40">
        <v>6</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5</v>
      </c>
      <c r="E1240" s="40"/>
      <c r="F1240" s="40"/>
      <c r="G1240" s="40">
        <v>5</v>
      </c>
      <c r="H1240" s="40"/>
      <c r="I1240" s="40">
        <v>218</v>
      </c>
      <c r="J1240" s="40">
        <v>9</v>
      </c>
      <c r="K1240" s="40"/>
      <c r="L1240" s="40">
        <v>209</v>
      </c>
      <c r="M1240" s="40"/>
      <c r="N1240" s="40">
        <v>207</v>
      </c>
      <c r="O1240" s="40">
        <v>9</v>
      </c>
      <c r="P1240" s="40"/>
      <c r="Q1240" s="40">
        <v>198</v>
      </c>
      <c r="R1240" s="40"/>
      <c r="S1240" s="40">
        <v>16</v>
      </c>
      <c r="T1240" s="40"/>
      <c r="U1240" s="40"/>
      <c r="V1240" s="40">
        <v>16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v>
      </c>
      <c r="E1244" s="40"/>
      <c r="F1244" s="40"/>
      <c r="G1244" s="40">
        <v>1</v>
      </c>
      <c r="H1244" s="40"/>
      <c r="I1244" s="40"/>
      <c r="J1244" s="40"/>
      <c r="K1244" s="40"/>
      <c r="L1244" s="40"/>
      <c r="M1244" s="40"/>
      <c r="N1244" s="40">
        <v>1</v>
      </c>
      <c r="O1244" s="40"/>
      <c r="P1244" s="40"/>
      <c r="Q1244" s="40">
        <v>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17</v>
      </c>
      <c r="J1249" s="40">
        <v>3</v>
      </c>
      <c r="K1249" s="40"/>
      <c r="L1249" s="40">
        <v>14</v>
      </c>
      <c r="M1249" s="40"/>
      <c r="N1249" s="40">
        <v>13</v>
      </c>
      <c r="O1249" s="40">
        <v>3</v>
      </c>
      <c r="P1249" s="40"/>
      <c r="Q1249" s="40">
        <v>10</v>
      </c>
      <c r="R1249" s="40"/>
      <c r="S1249" s="40">
        <v>4</v>
      </c>
      <c r="T1249" s="40"/>
      <c r="U1249" s="40"/>
      <c r="V1249" s="40">
        <v>4</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v>1</v>
      </c>
      <c r="K1257" s="40"/>
      <c r="L1257" s="40">
        <v>1</v>
      </c>
      <c r="M1257" s="40"/>
      <c r="N1257" s="40">
        <v>2</v>
      </c>
      <c r="O1257" s="40">
        <v>1</v>
      </c>
      <c r="P1257" s="40"/>
      <c r="Q1257" s="40">
        <v>1</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c r="F1259" s="40"/>
      <c r="G1259" s="40">
        <v>3</v>
      </c>
      <c r="H1259" s="40"/>
      <c r="I1259" s="40">
        <v>63</v>
      </c>
      <c r="J1259" s="40">
        <v>6</v>
      </c>
      <c r="K1259" s="40"/>
      <c r="L1259" s="40">
        <v>57</v>
      </c>
      <c r="M1259" s="40"/>
      <c r="N1259" s="40">
        <v>59</v>
      </c>
      <c r="O1259" s="40">
        <v>6</v>
      </c>
      <c r="P1259" s="40"/>
      <c r="Q1259" s="40">
        <v>53</v>
      </c>
      <c r="R1259" s="40"/>
      <c r="S1259" s="40">
        <v>7</v>
      </c>
      <c r="T1259" s="40"/>
      <c r="U1259" s="40"/>
      <c r="V1259" s="40">
        <v>7</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1</v>
      </c>
      <c r="E1265" s="40"/>
      <c r="F1265" s="40"/>
      <c r="G1265" s="40">
        <v>1</v>
      </c>
      <c r="H1265" s="40"/>
      <c r="I1265" s="40">
        <v>13</v>
      </c>
      <c r="J1265" s="40">
        <v>2</v>
      </c>
      <c r="K1265" s="40"/>
      <c r="L1265" s="40">
        <v>11</v>
      </c>
      <c r="M1265" s="40"/>
      <c r="N1265" s="40">
        <v>14</v>
      </c>
      <c r="O1265" s="40">
        <v>2</v>
      </c>
      <c r="P1265" s="40"/>
      <c r="Q1265" s="40">
        <v>12</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28</v>
      </c>
      <c r="J1285" s="40">
        <v>3</v>
      </c>
      <c r="K1285" s="40"/>
      <c r="L1285" s="40">
        <v>25</v>
      </c>
      <c r="M1285" s="40"/>
      <c r="N1285" s="40">
        <v>26</v>
      </c>
      <c r="O1285" s="40">
        <v>3</v>
      </c>
      <c r="P1285" s="40"/>
      <c r="Q1285" s="40">
        <v>23</v>
      </c>
      <c r="R1285" s="40"/>
      <c r="S1285" s="40">
        <v>2</v>
      </c>
      <c r="T1285" s="40"/>
      <c r="U1285" s="40"/>
      <c r="V1285" s="40">
        <v>2</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46</v>
      </c>
      <c r="J1468" s="32"/>
      <c r="K1468" s="32"/>
      <c r="L1468" s="32">
        <v>46</v>
      </c>
      <c r="M1468" s="32"/>
      <c r="N1468" s="32">
        <v>40</v>
      </c>
      <c r="O1468" s="32"/>
      <c r="P1468" s="32"/>
      <c r="Q1468" s="32">
        <v>40</v>
      </c>
      <c r="R1468" s="32"/>
      <c r="S1468" s="32">
        <v>6</v>
      </c>
      <c r="T1468" s="32"/>
      <c r="U1468" s="32"/>
      <c r="V1468" s="32">
        <v>6</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26</v>
      </c>
      <c r="E1471" s="7">
        <f>SUM(E913,E1468:E1470)</f>
        <v>0</v>
      </c>
      <c r="F1471" s="7">
        <f>SUM(F913,F1468:F1470)</f>
        <v>0</v>
      </c>
      <c r="G1471" s="7">
        <f>SUM(G913,G1468:G1470)</f>
        <v>26</v>
      </c>
      <c r="H1471" s="7">
        <f>SUM(H913,H1468:H1470)</f>
        <v>0</v>
      </c>
      <c r="I1471" s="7">
        <f>SUM(J1471:M1471)</f>
        <v>825</v>
      </c>
      <c r="J1471" s="7">
        <f>SUM(J913,J1468:J1470)</f>
        <v>49</v>
      </c>
      <c r="K1471" s="7">
        <f>SUM(K913,K1468:K1470)</f>
        <v>0</v>
      </c>
      <c r="L1471" s="7">
        <f>SUM(L913,L1468:L1470)</f>
        <v>776</v>
      </c>
      <c r="M1471" s="7">
        <f>SUM(M913,M1468:M1470)</f>
        <v>0</v>
      </c>
      <c r="N1471" s="7">
        <f>SUM(O1471:R1471)</f>
        <v>756</v>
      </c>
      <c r="O1471" s="7">
        <f>SUM(O913,O1468:O1470)</f>
        <v>49</v>
      </c>
      <c r="P1471" s="7">
        <f>SUM(P913,P1468:P1470)</f>
        <v>0</v>
      </c>
      <c r="Q1471" s="7">
        <f>SUM(Q913,Q1468:Q1470)</f>
        <v>707</v>
      </c>
      <c r="R1471" s="7">
        <f>SUM(R913,R1468:R1470)</f>
        <v>0</v>
      </c>
      <c r="S1471" s="7">
        <f>SUM(T1471:W1471)</f>
        <v>95</v>
      </c>
      <c r="T1471" s="7">
        <f>SUM(T913,T1468:T1470)</f>
        <v>0</v>
      </c>
      <c r="U1471" s="7">
        <f>SUM(U913,U1468:U1470)</f>
        <v>0</v>
      </c>
      <c r="V1471" s="7">
        <f>SUM(V913,V1468:V1470)</f>
        <v>95</v>
      </c>
      <c r="W1471" s="7">
        <f>SUM(W913,W1468:W1470)</f>
        <v>0</v>
      </c>
      <c r="X1471" s="28" t="s">
        <v>1916</v>
      </c>
    </row>
    <row r="1472" spans="1:26" s="19" customFormat="1" ht="12.75">
      <c r="A1472" s="170" t="s">
        <v>1308</v>
      </c>
      <c r="B1472" s="171"/>
      <c r="C1472" s="3"/>
      <c r="D1472" s="4">
        <f>SUM(E1472:H1472)</f>
        <v>242</v>
      </c>
      <c r="E1472" s="4">
        <f>E551+E754+E911+E1471</f>
        <v>65</v>
      </c>
      <c r="F1472" s="4">
        <f>F551+F754+F911+F1471</f>
        <v>0</v>
      </c>
      <c r="G1472" s="4">
        <f>G551+G754+G911+G1471</f>
        <v>173</v>
      </c>
      <c r="H1472" s="4">
        <f>H551+H754+H911+H1471</f>
        <v>4</v>
      </c>
      <c r="I1472" s="4">
        <f>SUM(J1472:M1472)</f>
        <v>2352</v>
      </c>
      <c r="J1472" s="4">
        <f>J551+J754+J911+J1471</f>
        <v>428</v>
      </c>
      <c r="K1472" s="4">
        <f>K551+K754+K911+K1471</f>
        <v>0</v>
      </c>
      <c r="L1472" s="4">
        <f>L551+L754+L911+L1471</f>
        <v>1924</v>
      </c>
      <c r="M1472" s="4">
        <f>M551+M754+M911+M1471</f>
        <v>0</v>
      </c>
      <c r="N1472" s="4">
        <f>SUM(O1472:R1472)</f>
        <v>2241</v>
      </c>
      <c r="O1472" s="4">
        <f>O551+O754+O911+O1471</f>
        <v>493</v>
      </c>
      <c r="P1472" s="4">
        <f>P551+P754+P911+P1471</f>
        <v>0</v>
      </c>
      <c r="Q1472" s="4">
        <f>Q551+Q754+Q911+Q1471</f>
        <v>1747</v>
      </c>
      <c r="R1472" s="4">
        <f>R551+R754+R911+R1471</f>
        <v>1</v>
      </c>
      <c r="S1472" s="4">
        <f>SUM(T1472:W1472)</f>
        <v>353</v>
      </c>
      <c r="T1472" s="4">
        <f>T551+T754+T911+T1471</f>
        <v>0</v>
      </c>
      <c r="U1472" s="4">
        <f>U551+U754+U911+U1471</f>
        <v>0</v>
      </c>
      <c r="V1472" s="4">
        <f>V551+V754+V911+V1471</f>
        <v>350</v>
      </c>
      <c r="W1472" s="4">
        <f>W551+W754+W911+W1471</f>
        <v>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&amp;L924435B4&amp;C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&amp;L924435B4&amp;C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&amp;L924435B4&amp;C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&amp;L924435B4&amp;C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&amp;L924435B4&amp;C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&amp;L924435B4&amp;C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242</v>
      </c>
      <c r="D66" s="26">
        <f>SUM(D67:D83)</f>
        <v>2352</v>
      </c>
      <c r="E66" s="26">
        <f>SUM(E67:E83)</f>
        <v>2241</v>
      </c>
      <c r="F66" s="26">
        <f>SUM(F67:F83)</f>
        <v>353</v>
      </c>
      <c r="G66" s="26">
        <f>SUM(G67:G83)</f>
        <v>1252.23083333333</v>
      </c>
      <c r="H66" s="26">
        <f>SUM(H67:H83)</f>
        <v>6144.53066666665</v>
      </c>
      <c r="I66" s="26">
        <f>SUM(I67:I83)</f>
        <v>5684.54483333332</v>
      </c>
      <c r="J66" s="26">
        <f>SUM(J67:J83)</f>
        <v>1712.21666666667</v>
      </c>
      <c r="K66" s="21"/>
    </row>
    <row r="67" spans="1:10" ht="12.75" hidden="1">
      <c r="A67" s="6" t="s">
        <v>1355</v>
      </c>
      <c r="B67" s="13"/>
      <c r="C67" s="5"/>
      <c r="D67" s="5"/>
      <c r="E67" s="5"/>
      <c r="F67" s="5"/>
      <c r="G67" s="5"/>
      <c r="H67" s="5"/>
      <c r="I67" s="5"/>
      <c r="J67" s="5"/>
    </row>
    <row r="68" spans="1:10" ht="12.75">
      <c r="A68" s="6" t="s">
        <v>1356</v>
      </c>
      <c r="B68" s="13">
        <v>2640</v>
      </c>
      <c r="C68" s="5">
        <v>242</v>
      </c>
      <c r="D68" s="5">
        <v>2352</v>
      </c>
      <c r="E68" s="5">
        <v>2241</v>
      </c>
      <c r="F68" s="5">
        <v>353</v>
      </c>
      <c r="G68" s="5">
        <v>1252.23083333333</v>
      </c>
      <c r="H68" s="5">
        <v>6144.53066666665</v>
      </c>
      <c r="I68" s="5">
        <v>5684.54483333332</v>
      </c>
      <c r="J68" s="5">
        <v>1712.21666666667</v>
      </c>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242</v>
      </c>
      <c r="D696" s="27">
        <f>D6+D31+D36+D66+D84+D131+D187+D213+D227+D256+D274+D303+D327+D360+D390+D401+D426+D460+D492+D511+D532+D550+D588+D609+D631+D655+D671</f>
        <v>2352</v>
      </c>
      <c r="E696" s="27">
        <f>E6+E31+E36+E66+E84+E131+E187+E213+E227+E256+E274+E303+E327+E360+E390+E401+E426+E460+E492+E511+E532+E550+E588+E609+E631+E655+E671</f>
        <v>2241</v>
      </c>
      <c r="F696" s="27">
        <f>F6+F31+F36+F66+F84+F131+F187+F213+F227+F256+F274+F303+F327+F360+F390+F401+F426+F460+F492+F511+F532+F550+F588+F609+F631+F655+F671</f>
        <v>353</v>
      </c>
      <c r="G696" s="27">
        <f>G6+G31+G36+G66+G84+G131+G187+G213+G227+G256+G274+G303+G327+G360+G390+G401+G426+G460+G492+G511+G532+G550+G588+G609+G631+G655+G671</f>
        <v>1252.23083333333</v>
      </c>
      <c r="H696" s="27">
        <f>H6+H31+H36+H66+H84+H131+H187+H213+H227+H256+H274+H303+H327+H360+H390+H401+H426+H460+H492+H511+H532+H550+H588+H609+H631+H655+H671</f>
        <v>6144.53066666665</v>
      </c>
      <c r="I696" s="27">
        <f>I6+I31+I36+I66+I84+I131+I187+I213+I227+I256+I274+I303+I327+I360+I390+I401+I426+I460+I492+I511+I532+I550+I588+I609+I631+I655+I671</f>
        <v>5684.54483333332</v>
      </c>
      <c r="J696" s="27">
        <f>J6+J31+J36+J66+J84+J131+J187+J213+J227+J256+J274+J303+J327+J360+J390+J401+J426+J460+J492+J511+J532+J550+J588+J609+J631+J655+J671</f>
        <v>1712.21666666667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242</v>
      </c>
      <c r="D802" s="25">
        <f>D696+D724+D753+D763+D792+D801</f>
        <v>2352</v>
      </c>
      <c r="E802" s="25">
        <f>E696+E724+E753+E763+E792+E801</f>
        <v>2241</v>
      </c>
      <c r="F802" s="25">
        <f>F696+F724+F753+F763+F792+F801</f>
        <v>353</v>
      </c>
      <c r="G802" s="25">
        <f>G696+G724+G753+G763+G792+G801</f>
        <v>1252.23083333333</v>
      </c>
      <c r="H802" s="25">
        <f>H696+H724+H753+H763+H792+H801</f>
        <v>6144.53066666665</v>
      </c>
      <c r="I802" s="25">
        <f>I696+I724+I753+I763+I792+I801</f>
        <v>5684.54483333332</v>
      </c>
      <c r="J802" s="25">
        <f>J696+J724+J753+J763+J792+J801</f>
        <v>1712.21666666667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&amp;L924435B4&amp;C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cp:lastModifiedBy>
  <cp:lastPrinted>2022-08-11T05:58:21Z</cp:lastPrinted>
  <dcterms:created xsi:type="dcterms:W3CDTF">2021-01-22T06:15:46Z</dcterms:created>
  <dcterms:modified xsi:type="dcterms:W3CDTF">2024-01-31T10:20:48Z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1-ЄЗ_00155_4.2023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924435B4</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