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<sst xmlns="http://schemas.openxmlformats.org/spreadsheetml/2006/main" count="317" uniqueCount="255">
  <si>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</si>
  <si>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</si>
  <si>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</si>
  <si>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</si>
  <si>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</si>
  <si>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</si>
  <si>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</si>
  <si>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</si>
  <si>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</si>
  <si>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</si>
  <si>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</si>
  <si>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</si>
  <si>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</si>
  <si>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</si>
  <si>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</si>
  <si>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</si>
  <si>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</si>
  <si>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</si>
  <si>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</si>
  <si>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</si>
  <si>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</si>
  <si>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</si>
  <si>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</si>
  <si>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</si>
  <si>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</si>
  <si>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</si>
  <si>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</si>
  <si>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</si>
  <si>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</si>
  <si>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</si>
  <si>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</si>
  <si>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</si>
  <si>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</si>
  <si>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</si>
  <si>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</si>
  <si>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</si>
  <si>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</si>
  <si>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</si>
  <si>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</si>
  <si>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</si>
  <si>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</si>
  <si>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</si>
  <si>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</si>
  <si>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</si>
  <si>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</si>
  <si>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</si>
  <si>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</si>
  <si>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</si>
  <si>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</si>
  <si>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</si>
  <si>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</si>
  <si>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</si>
  <si>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</si>
  <si>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</si>
  <si>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</si>
  <si>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</si>
  <si>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</si>
  <si>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</si>
  <si>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</si>
  <si>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</si>
  <si>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</si>
  <si>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</si>
  <si>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</si>
  <si>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</si>
  <si>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</si>
  <si>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</si>
  <si>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</si>
  <si>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</si>
  <si>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</si>
  <si>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</si>
  <si>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</si>
  <si>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</si>
  <si>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</si>
  <si>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</si>
  <si>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</si>
  <si>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</si>
  <si>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</si>
  <si>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</si>
  <si>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</si>
  <si>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</si>
  <si>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</si>
  <si>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</si>
  <si>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</si>
  <si>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</si>
  <si>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</si>
  <si>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</si>
  <si>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</si>
  <si>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</si>
  <si>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</si>
  <si>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</si>
  <si>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</si>
  <si>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</si>
  <si>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</si>
  <si>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</si>
  <si>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</si>
  <si>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</si>
  <si>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</si>
  <si>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</si>
  <si>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</si>
  <si>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</si>
  <si>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</si>
  <si>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</si>
  <si>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</si>
  <si>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</si>
  <si>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</si>
  <si>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</si>
  <si>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</si>
  <si>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</si>
  <si>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</si>
  <si>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</si>
  <si>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</si>
  <si>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</si>
  <si>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</si>
  <si>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</si>
  <si>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</si>
  <si>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</si>
  <si>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</si>
  <si>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</si>
  <si>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</si>
  <si>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</si>
  <si>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</si>
  <si>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</si>
  <si>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</si>
  <si>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</si>
  <si>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</si>
  <si>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</si>
  <si>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</si>
  <si>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</si>
  <si>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</si>
  <si>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</si>
  <si>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</si>
  <si>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</si>
  <si>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</si>
  <si>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</si>
  <si>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</si>
  <si>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</si>
  <si>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</si>
  <si>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</si>
  <si>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</si>
  <si>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</si>
  <si>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</si>
  <si>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</si>
  <si>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</si>
  <si>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</si>
  <si>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</si>
  <si>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</si>
  <si>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</si>
  <si>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</si>
  <si>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</si>
  <si>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</si>
  <si>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</si>
  <si>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</si>
  <si>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</si>
  <si>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</si>
  <si>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</si>
  <si>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</si>
  <si>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</si>
  <si>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</si>
  <si>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</si>
  <si>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</si>
  <si>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</si>
  <si>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</si>
  <si>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</si>
  <si>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</si>
  <si>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</si>
  <si>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</si>
  <si>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</si>
  <si>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</si>
  <si>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</si>
  <si>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</si>
  <si>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</si>
  <si>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</si>
  <si>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</si>
  <si>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</si>
  <si>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</si>
  <si>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</si>
  <si>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</si>
  <si>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</si>
  <si>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</si>
  <si>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</si>
  <si>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</si>
  <si>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</si>
  <si>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</si>
  <si>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</si>
  <si>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</si>
  <si>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</si>
  <si>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</si>
  <si>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</si>
  <si>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</si>
  <si>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</si>
  <si>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</si>
  <si>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</si>
  <si>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</si>
  <si>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</si>
  <si>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</si>
  <si>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</si>
  <si>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</si>
  <si>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</si>
  <si>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</si>
  <si>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</si>
  <si>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</si>
  <si>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</si>
  <si>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</si>
  <si>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</si>
  <si>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</si>
  <si>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</si>
  <si>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</si>
  <si>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</si>
  <si>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</si>
  <si>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</si>
  <si>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</si>
  <si>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</si>
  <si>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</si>
  <si>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</si>
  <si>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</si>
  <si>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</si>
  <si>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</si>
  <si>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</si>
  <si>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</si>
  <si>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</si>
  <si>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</si>
  <si>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</si>
  <si>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</si>
  <si>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</si>
  <si>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</si>
  <si>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</si>
  <si>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</si>
  <si>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</si>
  <si>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</si>
  <si>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</si>
  <si>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</si>
  <si>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</si>
  <si>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</si>
  <si>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</si>
  <si>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</si>
  <si>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</si>
  <si>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</si>
  <si>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</si>
  <si>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</si>
  <si>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</si>
  <si>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</si>
  <si>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</si>
  <si>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</si>
  <si>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</si>
  <si>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</si>
  <si>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</si>
  <si>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Г.М. Адамчук</t>
  </si>
  <si>
    <t>Семенченко</t>
  </si>
  <si>
    <t>214 54</t>
  </si>
  <si>
    <t>inbox@gr.vl.court.gov.ua</t>
  </si>
  <si>
    <t>2 січня 2015 року</t>
  </si>
  <si>
    <t>2014 рік</t>
  </si>
  <si>
    <t>Горохівський районний суд Волинської області</t>
  </si>
  <si>
    <t>45700. Волинська область</t>
  </si>
  <si>
    <t>м. Горохів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</si>
</sst>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40" borderId="0" applyNumberFormat="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3" borderId="0" applyNumberFormat="0" applyBorder="0" applyAlignment="0" applyProtection="0"/>
    <xf numFmtId="0" fontId="0" fillId="44" borderId="17" applyNumberFormat="0" applyFont="0" applyAlignment="0" applyProtection="0"/>
    <xf numFmtId="0" fontId="85" fillId="42" borderId="18" applyNumberFormat="0" applyAlignment="0" applyProtection="0"/>
    <xf numFmtId="0" fontId="86" fillId="45"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99</v>
      </c>
      <c r="F10" s="120">
        <v>98</v>
      </c>
      <c r="G10" s="120">
        <v>99</v>
      </c>
      <c r="H10" s="120">
        <v>12</v>
      </c>
      <c r="I10" s="120"/>
      <c r="J10" s="120">
        <v>1</v>
      </c>
      <c r="K10" s="120">
        <v>86</v>
      </c>
      <c r="L10" s="120"/>
      <c r="M10" s="124"/>
      <c r="N10" s="105"/>
      <c r="O10" s="127">
        <f>E10-F10</f>
        <v>1</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6</v>
      </c>
      <c r="F15" s="120">
        <v>5</v>
      </c>
      <c r="G15" s="120">
        <v>6</v>
      </c>
      <c r="H15" s="120">
        <v>1</v>
      </c>
      <c r="I15" s="120">
        <v>1</v>
      </c>
      <c r="J15" s="120"/>
      <c r="K15" s="120">
        <v>4</v>
      </c>
      <c r="L15" s="120"/>
      <c r="M15" s="120"/>
      <c r="N15" s="120" t="s">
        <v>147</v>
      </c>
      <c r="O15" s="127">
        <f t="shared" si="0"/>
        <v>1</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6</v>
      </c>
      <c r="F21" s="120">
        <v>5</v>
      </c>
      <c r="G21" s="120">
        <v>6</v>
      </c>
      <c r="H21" s="120">
        <v>1</v>
      </c>
      <c r="I21" s="120">
        <v>1</v>
      </c>
      <c r="J21" s="120"/>
      <c r="K21" s="120">
        <v>4</v>
      </c>
      <c r="L21" s="120"/>
      <c r="M21" s="120"/>
      <c r="N21" s="120" t="s">
        <v>147</v>
      </c>
      <c r="O21" s="127">
        <f t="shared" si="0"/>
        <v>1</v>
      </c>
      <c r="P21" s="24"/>
      <c r="Q21" s="77"/>
      <c r="R21" s="77"/>
      <c r="S21" s="77"/>
    </row>
    <row r="22" spans="1:19" ht="30" customHeight="1">
      <c r="A22" s="97">
        <v>13</v>
      </c>
      <c r="B22" s="63"/>
      <c r="C22" s="193" t="s">
        <v>140</v>
      </c>
      <c r="D22" s="193"/>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5" t="s">
        <v>13</v>
      </c>
      <c r="D23" s="176"/>
      <c r="E23" s="120">
        <f>E10+E12+E15+E22</f>
        <v>105</v>
      </c>
      <c r="F23" s="120">
        <f>F10+F12+F15+F22</f>
        <v>103</v>
      </c>
      <c r="G23" s="120">
        <f>G10+G12+G15+G22</f>
        <v>105</v>
      </c>
      <c r="H23" s="120">
        <f>H10+H15</f>
        <v>13</v>
      </c>
      <c r="I23" s="120">
        <f>I10+I15</f>
        <v>1</v>
      </c>
      <c r="J23" s="120">
        <f>J10+J12+J15</f>
        <v>1</v>
      </c>
      <c r="K23" s="120">
        <f>K10+K12+K15</f>
        <v>90</v>
      </c>
      <c r="L23" s="120">
        <f>L10+L12+L15+L22</f>
        <v>0</v>
      </c>
      <c r="M23" s="126">
        <f>M10+M12+M15+M22</f>
        <v>0</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91</v>
      </c>
      <c r="G31" s="128">
        <v>86</v>
      </c>
      <c r="H31" s="128">
        <v>83</v>
      </c>
      <c r="I31" s="128">
        <v>71</v>
      </c>
      <c r="J31" s="128">
        <v>63</v>
      </c>
      <c r="K31" s="128"/>
      <c r="L31" s="128">
        <v>11</v>
      </c>
      <c r="M31" s="128"/>
      <c r="N31" s="128">
        <v>8</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&amp;LD83B66B1&amp;CФорма № 2-А, Підрозділ: Горохівський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v>
      </c>
      <c r="D12" s="105">
        <v>47</v>
      </c>
      <c r="E12" s="105">
        <v>49</v>
      </c>
      <c r="F12" s="105">
        <v>40</v>
      </c>
      <c r="G12" s="105">
        <v>36</v>
      </c>
      <c r="H12" s="105"/>
      <c r="I12" s="105"/>
      <c r="J12" s="105">
        <v>9</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47</v>
      </c>
      <c r="E24" s="105">
        <v>49</v>
      </c>
      <c r="F24" s="105">
        <v>40</v>
      </c>
      <c r="G24" s="105">
        <v>36</v>
      </c>
      <c r="H24" s="105"/>
      <c r="I24" s="105"/>
      <c r="J24" s="105">
        <v>9</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45</v>
      </c>
      <c r="E25" s="105">
        <v>47</v>
      </c>
      <c r="F25" s="105">
        <v>39</v>
      </c>
      <c r="G25" s="105">
        <v>35</v>
      </c>
      <c r="H25" s="105"/>
      <c r="I25" s="105"/>
      <c r="J25" s="105">
        <v>8</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v>2</v>
      </c>
      <c r="E26" s="105">
        <v>2</v>
      </c>
      <c r="F26" s="105">
        <v>1</v>
      </c>
      <c r="G26" s="105">
        <v>1</v>
      </c>
      <c r="H26" s="105"/>
      <c r="I26" s="105"/>
      <c r="J26" s="105">
        <v>1</v>
      </c>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v>1</v>
      </c>
      <c r="E29" s="105">
        <v>1</v>
      </c>
      <c r="F29" s="105"/>
      <c r="G29" s="105"/>
      <c r="H29" s="105"/>
      <c r="I29" s="105"/>
      <c r="J29" s="105">
        <v>1</v>
      </c>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1</v>
      </c>
      <c r="E30" s="105"/>
      <c r="F30" s="105"/>
      <c r="G30" s="105"/>
      <c r="H30" s="105"/>
      <c r="I30" s="105"/>
      <c r="J30" s="105"/>
      <c r="K30" s="123">
        <v>1</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c r="F34" s="105"/>
      <c r="G34" s="105"/>
      <c r="H34" s="105"/>
      <c r="I34" s="105"/>
      <c r="J34" s="105"/>
      <c r="K34" s="123">
        <v>1</v>
      </c>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6</v>
      </c>
      <c r="E43" s="105">
        <v>2</v>
      </c>
      <c r="F43" s="105">
        <v>2</v>
      </c>
      <c r="G43" s="105">
        <v>2</v>
      </c>
      <c r="H43" s="105"/>
      <c r="I43" s="105"/>
      <c r="J43" s="105"/>
      <c r="K43" s="123">
        <v>4</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3</v>
      </c>
      <c r="E44" s="105">
        <v>1</v>
      </c>
      <c r="F44" s="105">
        <v>1</v>
      </c>
      <c r="G44" s="105">
        <v>1</v>
      </c>
      <c r="H44" s="105"/>
      <c r="I44" s="105"/>
      <c r="J44" s="105"/>
      <c r="K44" s="123">
        <v>2</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3</v>
      </c>
      <c r="E45" s="105">
        <v>1</v>
      </c>
      <c r="F45" s="105">
        <v>1</v>
      </c>
      <c r="G45" s="105">
        <v>1</v>
      </c>
      <c r="H45" s="105"/>
      <c r="I45" s="105"/>
      <c r="J45" s="105"/>
      <c r="K45" s="123">
        <v>2</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2</v>
      </c>
      <c r="E46" s="105"/>
      <c r="F46" s="105"/>
      <c r="G46" s="105"/>
      <c r="H46" s="105"/>
      <c r="I46" s="105"/>
      <c r="J46" s="105"/>
      <c r="K46" s="123">
        <v>2</v>
      </c>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v>
      </c>
      <c r="D88" s="105">
        <v>26</v>
      </c>
      <c r="E88" s="105">
        <v>26</v>
      </c>
      <c r="F88" s="105">
        <v>25</v>
      </c>
      <c r="G88" s="105">
        <v>24</v>
      </c>
      <c r="H88" s="105"/>
      <c r="I88" s="105"/>
      <c r="J88" s="105">
        <v>1</v>
      </c>
      <c r="K88" s="123">
        <v>2</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2</v>
      </c>
      <c r="D90" s="105">
        <v>25</v>
      </c>
      <c r="E90" s="105">
        <v>26</v>
      </c>
      <c r="F90" s="105">
        <v>25</v>
      </c>
      <c r="G90" s="105">
        <v>24</v>
      </c>
      <c r="H90" s="105"/>
      <c r="I90" s="105"/>
      <c r="J90" s="105">
        <v>1</v>
      </c>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2</v>
      </c>
      <c r="D94" s="105">
        <v>25</v>
      </c>
      <c r="E94" s="105">
        <v>26</v>
      </c>
      <c r="F94" s="105">
        <v>25</v>
      </c>
      <c r="G94" s="105">
        <v>24</v>
      </c>
      <c r="H94" s="105"/>
      <c r="I94" s="105"/>
      <c r="J94" s="105">
        <v>1</v>
      </c>
      <c r="K94" s="123">
        <v>1</v>
      </c>
      <c r="L94" s="105"/>
      <c r="M94" s="105"/>
      <c r="N94" s="119"/>
      <c r="O94" s="105"/>
      <c r="P94" s="60"/>
    </row>
    <row r="95" spans="1:16" s="4" customFormat="1" ht="25.5" customHeight="1">
      <c r="A95" s="44">
        <v>88</v>
      </c>
      <c r="B95" s="137" t="s">
        <v>68</v>
      </c>
      <c r="C95" s="119"/>
      <c r="D95" s="105">
        <v>1</v>
      </c>
      <c r="E95" s="105"/>
      <c r="F95" s="105"/>
      <c r="G95" s="105"/>
      <c r="H95" s="105"/>
      <c r="I95" s="105"/>
      <c r="J95" s="105"/>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v>
      </c>
      <c r="E97" s="105"/>
      <c r="F97" s="105"/>
      <c r="G97" s="105"/>
      <c r="H97" s="105"/>
      <c r="I97" s="105"/>
      <c r="J97" s="105"/>
      <c r="K97" s="123">
        <v>1</v>
      </c>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v>3</v>
      </c>
      <c r="E103" s="105">
        <v>3</v>
      </c>
      <c r="F103" s="105">
        <v>3</v>
      </c>
      <c r="G103" s="105"/>
      <c r="H103" s="105"/>
      <c r="I103" s="105"/>
      <c r="J103" s="105"/>
      <c r="K103" s="123">
        <v>1</v>
      </c>
      <c r="L103" s="105">
        <v>1</v>
      </c>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3</v>
      </c>
      <c r="E108" s="105">
        <v>3</v>
      </c>
      <c r="F108" s="105">
        <v>3</v>
      </c>
      <c r="G108" s="105"/>
      <c r="H108" s="105"/>
      <c r="I108" s="105"/>
      <c r="J108" s="105"/>
      <c r="K108" s="123">
        <v>1</v>
      </c>
      <c r="L108" s="105">
        <v>1</v>
      </c>
      <c r="M108" s="105"/>
      <c r="N108" s="119"/>
      <c r="O108" s="105"/>
      <c r="P108" s="61"/>
    </row>
    <row r="109" spans="1:15" s="108" customFormat="1" ht="28.5" customHeight="1">
      <c r="A109" s="44">
        <v>102</v>
      </c>
      <c r="B109" s="139" t="s">
        <v>78</v>
      </c>
      <c r="C109" s="119"/>
      <c r="D109" s="105">
        <v>2</v>
      </c>
      <c r="E109" s="105">
        <v>2</v>
      </c>
      <c r="F109" s="105">
        <v>1</v>
      </c>
      <c r="G109" s="105">
        <v>1</v>
      </c>
      <c r="H109" s="105">
        <v>1</v>
      </c>
      <c r="I109" s="105"/>
      <c r="J109" s="105"/>
      <c r="K109" s="123"/>
      <c r="L109" s="105"/>
      <c r="M109" s="105">
        <v>6231</v>
      </c>
      <c r="N109" s="119">
        <v>6231</v>
      </c>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v>1</v>
      </c>
      <c r="E112" s="105">
        <v>1</v>
      </c>
      <c r="F112" s="105"/>
      <c r="G112" s="105"/>
      <c r="H112" s="105">
        <v>1</v>
      </c>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5</v>
      </c>
      <c r="D114" s="119">
        <f aca="true" t="shared" si="0" ref="D114:O114">SUM(D8,D9,D12,D29,D30,D43,D49,D52,D79,D88,D103,D109,D113)</f>
        <v>86</v>
      </c>
      <c r="E114" s="119">
        <f t="shared" si="0"/>
        <v>83</v>
      </c>
      <c r="F114" s="119">
        <f t="shared" si="0"/>
        <v>71</v>
      </c>
      <c r="G114" s="119">
        <f t="shared" si="0"/>
        <v>63</v>
      </c>
      <c r="H114" s="119">
        <f t="shared" si="0"/>
        <v>1</v>
      </c>
      <c r="I114" s="119">
        <f t="shared" si="0"/>
        <v>0</v>
      </c>
      <c r="J114" s="119">
        <f t="shared" si="0"/>
        <v>11</v>
      </c>
      <c r="K114" s="119">
        <f t="shared" si="0"/>
        <v>8</v>
      </c>
      <c r="L114" s="119">
        <f t="shared" si="0"/>
        <v>1</v>
      </c>
      <c r="M114" s="119">
        <f t="shared" si="0"/>
        <v>6231</v>
      </c>
      <c r="N114" s="119">
        <f t="shared" si="0"/>
        <v>6231</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&amp;LD83B66B1&amp;CФорма № 2-А, Підрозділ: Горохівський районний суд Волинської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&amp;LD83B66B1&amp;CФорма № 2-А, Підрозділ: Горохівський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v>3</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v>1</v>
      </c>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v>1</v>
      </c>
      <c r="L7" s="33"/>
      <c r="M7" s="23"/>
      <c r="N7" s="20"/>
      <c r="O7" s="20"/>
      <c r="P7" s="20"/>
    </row>
    <row r="8" spans="1:16" s="10" customFormat="1" ht="16.5" customHeight="1">
      <c r="A8" s="2">
        <f t="shared" si="0"/>
        <v>4</v>
      </c>
      <c r="B8" s="261"/>
      <c r="C8" s="287"/>
      <c r="D8" s="287"/>
      <c r="E8" s="284" t="s">
        <v>124</v>
      </c>
      <c r="F8" s="285"/>
      <c r="G8" s="285"/>
      <c r="H8" s="285"/>
      <c r="I8" s="285"/>
      <c r="J8" s="286"/>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v>4</v>
      </c>
      <c r="L14" s="33"/>
      <c r="M14" s="23"/>
      <c r="N14" s="20"/>
      <c r="O14" s="20"/>
      <c r="P14" s="20"/>
    </row>
    <row r="15" spans="1:16" s="10" customFormat="1" ht="19.5" customHeight="1">
      <c r="A15" s="2">
        <v>11</v>
      </c>
      <c r="B15" s="289"/>
      <c r="C15" s="254" t="s">
        <v>131</v>
      </c>
      <c r="D15" s="255"/>
      <c r="E15" s="255"/>
      <c r="F15" s="255"/>
      <c r="G15" s="255"/>
      <c r="H15" s="255"/>
      <c r="I15" s="255"/>
      <c r="J15" s="256"/>
      <c r="K15" s="132"/>
      <c r="L15" s="33"/>
      <c r="M15" s="23"/>
      <c r="N15" s="20"/>
      <c r="O15" s="20"/>
      <c r="P15" s="20"/>
    </row>
    <row r="16" spans="1:16" s="10" customFormat="1" ht="20.25" customHeight="1">
      <c r="A16" s="2">
        <v>12</v>
      </c>
      <c r="B16" s="289"/>
      <c r="C16" s="254" t="s">
        <v>130</v>
      </c>
      <c r="D16" s="255"/>
      <c r="E16" s="255"/>
      <c r="F16" s="255"/>
      <c r="G16" s="255"/>
      <c r="H16" s="255"/>
      <c r="I16" s="255"/>
      <c r="J16" s="256"/>
      <c r="K16" s="132"/>
      <c r="L16" s="33"/>
      <c r="M16" s="23"/>
      <c r="N16" s="20"/>
      <c r="O16" s="20"/>
      <c r="P16" s="20"/>
    </row>
    <row r="17" spans="1:16" s="10" customFormat="1" ht="22.5" customHeight="1">
      <c r="A17" s="2">
        <v>13</v>
      </c>
      <c r="B17" s="289"/>
      <c r="C17" s="290" t="s">
        <v>146</v>
      </c>
      <c r="D17" s="291"/>
      <c r="E17" s="291"/>
      <c r="F17" s="291"/>
      <c r="G17" s="291"/>
      <c r="H17" s="291"/>
      <c r="I17" s="291"/>
      <c r="J17" s="292"/>
      <c r="K17" s="132">
        <v>38</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246</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247</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3" t="s">
        <v>250</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&amp;LD83B66B1&amp;CФорма № 2-А, Підрозділ: Горохівський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251</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252</v>
      </c>
      <c r="D24" s="334"/>
      <c r="E24" s="334"/>
      <c r="F24" s="334"/>
      <c r="G24" s="334"/>
      <c r="H24" s="334"/>
      <c r="I24" s="334"/>
      <c r="J24" s="335"/>
    </row>
    <row r="25" spans="1:10" ht="19.5" customHeight="1">
      <c r="A25" s="332" t="s">
        <v>187</v>
      </c>
      <c r="B25" s="333"/>
      <c r="C25" s="304" t="s">
        <v>253</v>
      </c>
      <c r="D25" s="304"/>
      <c r="E25" s="304"/>
      <c r="F25" s="304"/>
      <c r="G25" s="304"/>
      <c r="H25" s="304"/>
      <c r="I25" s="304"/>
      <c r="J25" s="305"/>
    </row>
    <row r="26" spans="1:10" ht="18.75" customHeight="1">
      <c r="A26" s="300" t="s">
        <v>254</v>
      </c>
      <c r="B26" s="301"/>
      <c r="C26" s="301"/>
      <c r="D26" s="301"/>
      <c r="E26" s="301"/>
      <c r="F26" s="301"/>
      <c r="G26" s="301"/>
      <c r="H26" s="301"/>
      <c r="I26" s="301"/>
      <c r="J26" s="302"/>
    </row>
    <row r="27" spans="1:10" ht="20.25" customHeight="1">
      <c r="A27" s="303"/>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&amp;LD83B66B1&amp;C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2015-02-18T08:37:54Z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2-А_00155_4.2014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1AD3FA5F</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