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<sst xmlns="http://schemas.openxmlformats.org/spreadsheetml/2006/main" count="251" uniqueCount="176">
  <si>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</si>
  <si>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</si>
  <si>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</si>
  <si>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</si>
  <si>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</si>
  <si>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</si>
  <si>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</si>
  <si>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</si>
  <si>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</si>
  <si>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</si>
  <si>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</si>
  <si>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</si>
  <si>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</si>
  <si>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</si>
  <si>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</si>
  <si>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</si>
  <si>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</si>
  <si>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</si>
  <si>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</si>
  <si>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</si>
  <si>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</si>
  <si>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</si>
  <si>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</si>
  <si>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</si>
  <si>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</si>
  <si>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</si>
  <si>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</si>
  <si>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</si>
  <si>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</si>
  <si>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</si>
  <si>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</si>
  <si>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</si>
  <si>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</si>
  <si>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</si>
  <si>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</si>
  <si>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</si>
  <si>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</si>
  <si>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</si>
  <si>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</si>
  <si>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</si>
  <si>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</si>
  <si>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</si>
  <si>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</si>
  <si>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</si>
  <si>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</si>
  <si>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</si>
  <si>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</si>
  <si>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</si>
  <si>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</si>
  <si>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</si>
  <si>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</si>
  <si>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</si>
  <si>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</si>
  <si>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</si>
  <si>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</si>
  <si>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</si>
  <si>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</si>
  <si>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</si>
  <si>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</si>
  <si>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</si>
  <si>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</si>
  <si>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</si>
  <si>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</si>
  <si>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</si>
  <si>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</si>
  <si>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</si>
  <si>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</si>
  <si>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</si>
  <si>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</si>
  <si>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</si>
  <si>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</si>
  <si>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</si>
  <si>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</si>
  <si>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</si>
  <si>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</si>
  <si>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</si>
  <si>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</si>
  <si>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</si>
  <si>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</si>
  <si>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</si>
  <si>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</si>
  <si>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</si>
  <si>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</si>
  <si>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</si>
  <si>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</si>
  <si>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</si>
  <si>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</si>
  <si>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</si>
  <si>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</si>
  <si>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</si>
  <si>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</si>
  <si>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</si>
  <si>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</si>
  <si>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</si>
  <si>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</si>
  <si>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</si>
  <si>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</si>
  <si>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</si>
  <si>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</si>
  <si>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</si>
  <si>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</si>
  <si>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</si>
  <si>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</si>
  <si>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</si>
  <si>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</si>
  <si>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</si>
  <si>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</si>
  <si>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</si>
  <si>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</si>
  <si>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</si>
  <si>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</si>
  <si>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</si>
  <si>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</si>
  <si>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</si>
  <si>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</si>
  <si>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</si>
  <si>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</si>
  <si>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</si>
  <si>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</si>
  <si>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</si>
  <si>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</si>
  <si>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</si>
  <si>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</si>
  <si>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</si>
  <si>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</si>
  <si>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</si>
  <si>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</si>
  <si>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</si>
  <si>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</si>
  <si>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</si>
  <si>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</si>
  <si>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</si>
  <si>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</si>
  <si>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</si>
  <si>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</si>
  <si>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</si>
  <si>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</si>
  <si>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</si>
  <si>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</si>
  <si>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</si>
  <si>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</si>
  <si>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</si>
  <si>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</si>
  <si>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</si>
  <si>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</si>
  <si>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</si>
  <si>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</si>
  <si>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</si>
  <si>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</si>
  <si>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</si>
  <si>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</si>
  <si>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</si>
  <si>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Горохівський районний суд Волинської області</t>
  </si>
  <si>
    <t>45700.м. Горохів.вул. Шевченка 29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</si>
  <si>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</si>
  <si>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</si>
  <si>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</si>
  <si>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</si>
  <si>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</si>
  <si>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</si>
  <si>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</si>
  <si>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</si>
  <si>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</si>
  <si>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</si>
  <si>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</si>
  <si>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</si>
  <si>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</si>
  <si>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</si>
  <si>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</si>
  <si>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</si>
  <si>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Г.М. Адамчук</t>
  </si>
  <si>
    <t>Н.О. Макієнко</t>
  </si>
  <si>
    <t>(03379) 212 21</t>
  </si>
  <si>
    <t>(03379) 214 54</t>
  </si>
  <si>
    <t>inbox@gr.vl.court.gov.ua</t>
  </si>
  <si>
    <t>21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</si>
</sst>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2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&amp;L23EC519F&amp;C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1</v>
      </c>
      <c r="F7" s="29">
        <v>1</v>
      </c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1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1</v>
      </c>
      <c r="F10" s="29">
        <v>1</v>
      </c>
      <c r="G10" s="29"/>
      <c r="H10" s="29"/>
      <c r="I10" s="29"/>
      <c r="J10" s="29"/>
      <c r="K10" s="29"/>
      <c r="L10" s="29"/>
      <c r="M10" s="27">
        <f t="shared" si="0"/>
        <v>1</v>
      </c>
      <c r="N10" s="27">
        <f t="shared" si="1"/>
        <v>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10</v>
      </c>
      <c r="F14" s="29">
        <v>10</v>
      </c>
      <c r="G14" s="29"/>
      <c r="H14" s="29"/>
      <c r="I14" s="29"/>
      <c r="J14" s="29"/>
      <c r="K14" s="29"/>
      <c r="L14" s="29"/>
      <c r="M14" s="27">
        <f t="shared" si="0"/>
        <v>10</v>
      </c>
      <c r="N14" s="27">
        <f t="shared" si="1"/>
        <v>10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10</v>
      </c>
      <c r="F15" s="29">
        <v>10</v>
      </c>
      <c r="G15" s="29"/>
      <c r="H15" s="29"/>
      <c r="I15" s="29"/>
      <c r="J15" s="29"/>
      <c r="K15" s="29"/>
      <c r="L15" s="29"/>
      <c r="M15" s="27">
        <f t="shared" si="0"/>
        <v>10</v>
      </c>
      <c r="N15" s="27">
        <f t="shared" si="1"/>
        <v>10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1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</v>
      </c>
      <c r="F20" s="29">
        <v>1</v>
      </c>
      <c r="G20" s="29"/>
      <c r="H20" s="29"/>
      <c r="I20" s="29"/>
      <c r="J20" s="29"/>
      <c r="K20" s="29"/>
      <c r="L20" s="29"/>
      <c r="M20" s="27">
        <f t="shared" si="0"/>
        <v>1</v>
      </c>
      <c r="N20" s="27">
        <f t="shared" si="1"/>
        <v>1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1</v>
      </c>
      <c r="F25" s="29">
        <v>1</v>
      </c>
      <c r="G25" s="29"/>
      <c r="H25" s="29"/>
      <c r="I25" s="29"/>
      <c r="J25" s="29"/>
      <c r="K25" s="29"/>
      <c r="L25" s="29"/>
      <c r="M25" s="27">
        <f t="shared" si="0"/>
        <v>1</v>
      </c>
      <c r="N25" s="27">
        <f t="shared" si="4"/>
        <v>1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2</v>
      </c>
      <c r="F26" s="29">
        <v>2</v>
      </c>
      <c r="G26" s="29"/>
      <c r="H26" s="29"/>
      <c r="I26" s="29"/>
      <c r="J26" s="29"/>
      <c r="K26" s="29"/>
      <c r="L26" s="29"/>
      <c r="M26" s="27">
        <f t="shared" si="0"/>
        <v>2</v>
      </c>
      <c r="N26" s="27">
        <f t="shared" si="4"/>
        <v>2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5</v>
      </c>
      <c r="F27" s="29">
        <v>5</v>
      </c>
      <c r="G27" s="29"/>
      <c r="H27" s="29"/>
      <c r="I27" s="29"/>
      <c r="J27" s="29"/>
      <c r="K27" s="29"/>
      <c r="L27" s="29"/>
      <c r="M27" s="27">
        <f t="shared" si="0"/>
        <v>5</v>
      </c>
      <c r="N27" s="27">
        <f t="shared" si="4"/>
        <v>5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21</v>
      </c>
      <c r="F29" s="28">
        <f>F7+F13+F14+F19+F20+F21+F25+F26+F27+F28</f>
        <v>21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21</v>
      </c>
      <c r="N29" s="28">
        <f>N7+N13+N14+N19+N20+N21+N25+N26+N27+N28</f>
        <v>21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3</v>
      </c>
      <c r="F30" s="26">
        <v>3</v>
      </c>
      <c r="G30" s="26"/>
      <c r="H30" s="26"/>
      <c r="I30" s="26"/>
      <c r="J30" s="26"/>
      <c r="K30" s="26"/>
      <c r="L30" s="26"/>
      <c r="M30" s="27">
        <f aca="true" t="shared" si="7" ref="M30:P31">E30+I30</f>
        <v>3</v>
      </c>
      <c r="N30" s="27">
        <f t="shared" si="7"/>
        <v>3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&amp;L23EC519F&amp;CФорма № 1-АМ, Підрозділ: Горохівський районний суд Волинської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21</v>
      </c>
      <c r="G7" s="26">
        <v>21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21</v>
      </c>
      <c r="O7" s="26">
        <f>G7+K7</f>
        <v>21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18</v>
      </c>
      <c r="G8" s="26">
        <v>18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18</v>
      </c>
      <c r="O8" s="26">
        <f aca="true" t="shared" si="1" ref="O8:O15">G8+K8</f>
        <v>18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2</v>
      </c>
      <c r="G9" s="26">
        <v>2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2</v>
      </c>
      <c r="O9" s="26">
        <f t="shared" si="1"/>
        <v>2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</v>
      </c>
      <c r="G10" s="26">
        <v>1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</v>
      </c>
      <c r="O10" s="26">
        <f t="shared" si="1"/>
        <v>1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21</v>
      </c>
      <c r="G18" s="26">
        <v>21</v>
      </c>
      <c r="H18" s="26"/>
      <c r="I18" s="26"/>
      <c r="J18" s="26"/>
      <c r="K18" s="26"/>
      <c r="L18" s="26"/>
      <c r="M18" s="26"/>
      <c r="N18" s="26">
        <f t="shared" si="0"/>
        <v>21</v>
      </c>
      <c r="O18" s="26">
        <f>G18+K18</f>
        <v>21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f t="shared" si="0"/>
        <v>1</v>
      </c>
      <c r="O20" s="26">
        <f t="shared" si="4"/>
        <v>1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13</v>
      </c>
      <c r="G22" s="26">
        <v>13</v>
      </c>
      <c r="H22" s="26"/>
      <c r="I22" s="26"/>
      <c r="J22" s="26"/>
      <c r="K22" s="26"/>
      <c r="L22" s="26"/>
      <c r="M22" s="26"/>
      <c r="N22" s="26">
        <f t="shared" si="0"/>
        <v>13</v>
      </c>
      <c r="O22" s="26">
        <f t="shared" si="4"/>
        <v>13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</v>
      </c>
      <c r="G23" s="26">
        <v>3</v>
      </c>
      <c r="H23" s="26"/>
      <c r="I23" s="26"/>
      <c r="J23" s="26"/>
      <c r="K23" s="26"/>
      <c r="L23" s="26"/>
      <c r="M23" s="26"/>
      <c r="N23" s="26">
        <f t="shared" si="0"/>
        <v>3</v>
      </c>
      <c r="O23" s="26">
        <f t="shared" si="4"/>
        <v>3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3</v>
      </c>
      <c r="G24" s="26">
        <v>3</v>
      </c>
      <c r="H24" s="26"/>
      <c r="I24" s="26"/>
      <c r="J24" s="26"/>
      <c r="K24" s="26"/>
      <c r="L24" s="26"/>
      <c r="M24" s="26"/>
      <c r="N24" s="26">
        <f t="shared" si="0"/>
        <v>3</v>
      </c>
      <c r="O24" s="26">
        <f t="shared" si="4"/>
        <v>3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1</v>
      </c>
      <c r="G25" s="26">
        <v>1</v>
      </c>
      <c r="H25" s="26"/>
      <c r="I25" s="26"/>
      <c r="J25" s="26"/>
      <c r="K25" s="26"/>
      <c r="L25" s="26"/>
      <c r="M25" s="26"/>
      <c r="N25" s="26">
        <f t="shared" si="0"/>
        <v>1</v>
      </c>
      <c r="O25" s="26">
        <f t="shared" si="4"/>
        <v>1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f t="shared" si="0"/>
        <v>1</v>
      </c>
      <c r="O26" s="26">
        <f t="shared" si="4"/>
        <v>1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2</v>
      </c>
      <c r="G30" s="26">
        <v>2</v>
      </c>
      <c r="H30" s="26"/>
      <c r="I30" s="26"/>
      <c r="J30" s="26"/>
      <c r="K30" s="26"/>
      <c r="L30" s="26"/>
      <c r="M30" s="26"/>
      <c r="N30" s="26">
        <f t="shared" si="0"/>
        <v>2</v>
      </c>
      <c r="O30" s="26">
        <f t="shared" si="4"/>
        <v>2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21</v>
      </c>
      <c r="G36" s="28">
        <f>G7+G13</f>
        <v>21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21</v>
      </c>
      <c r="O36" s="28">
        <f>O7+O13</f>
        <v>21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5</v>
      </c>
      <c r="G37" s="26">
        <v>5</v>
      </c>
      <c r="H37" s="26"/>
      <c r="I37" s="26"/>
      <c r="J37" s="26"/>
      <c r="K37" s="26"/>
      <c r="L37" s="26"/>
      <c r="M37" s="26"/>
      <c r="N37" s="26">
        <f t="shared" si="0"/>
        <v>5</v>
      </c>
      <c r="O37" s="26">
        <f>G37+K37</f>
        <v>5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2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&amp;L23EC519F&amp;CФорма № 1-АМ, Підрозділ: Горохівський районний суд Волинської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1-АМ_00155_07092017-07122017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23EC519F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