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<sst xmlns="http://schemas.openxmlformats.org/spreadsheetml/2006/main" count="317" uniqueCount="255">
  <si>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</si>
  <si>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</si>
  <si>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</si>
  <si>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</si>
  <si>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</si>
  <si>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</si>
  <si>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</si>
  <si>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</si>
  <si>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</si>
  <si>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</si>
  <si>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</si>
  <si>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</si>
  <si>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</si>
  <si>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</si>
  <si>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</si>
  <si>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</si>
  <si>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</si>
  <si>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</si>
  <si>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</si>
  <si>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</si>
  <si>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</si>
  <si>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</si>
  <si>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</si>
  <si>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</si>
  <si>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</si>
  <si>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</si>
  <si>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</si>
  <si>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</si>
  <si>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</si>
  <si>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</si>
  <si>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</si>
  <si>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</si>
  <si>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</si>
  <si>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</si>
  <si>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</si>
  <si>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</si>
  <si>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</si>
  <si>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</si>
  <si>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</si>
  <si>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</si>
  <si>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</si>
  <si>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</si>
  <si>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</si>
  <si>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</si>
  <si>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</si>
  <si>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</si>
  <si>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</si>
  <si>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</si>
  <si>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</si>
  <si>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</si>
  <si>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</si>
  <si>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</si>
  <si>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</si>
  <si>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</si>
  <si>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</si>
  <si>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</si>
  <si>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</si>
  <si>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</si>
  <si>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</si>
  <si>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</si>
  <si>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</si>
  <si>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</si>
  <si>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</si>
  <si>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</si>
  <si>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</si>
  <si>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</si>
  <si>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</si>
  <si>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</si>
  <si>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</si>
  <si>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</si>
  <si>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</si>
  <si>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</si>
  <si>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</si>
  <si>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</si>
  <si>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</si>
  <si>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</si>
  <si>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</si>
  <si>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</si>
  <si>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</si>
  <si>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</si>
  <si>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</si>
  <si>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</si>
  <si>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</si>
  <si>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</si>
  <si>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</si>
  <si>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</si>
  <si>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</si>
  <si>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</si>
  <si>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</si>
  <si>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</si>
  <si>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</si>
  <si>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</si>
  <si>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</si>
  <si>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</si>
  <si>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</si>
  <si>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</si>
  <si>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</si>
  <si>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</si>
  <si>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</si>
  <si>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</si>
  <si>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</si>
  <si>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</si>
  <si>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</si>
  <si>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</si>
  <si>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</si>
  <si>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</si>
  <si>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</si>
  <si>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</si>
  <si>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</si>
  <si>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</si>
  <si>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</si>
  <si>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</si>
  <si>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</si>
  <si>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</si>
  <si>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</si>
  <si>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</si>
  <si>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</si>
  <si>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</si>
  <si>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</si>
  <si>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</si>
  <si>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</si>
  <si>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</si>
  <si>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</si>
  <si>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</si>
  <si>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</si>
  <si>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</si>
  <si>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</si>
  <si>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</si>
  <si>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</si>
  <si>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</si>
  <si>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</si>
  <si>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</si>
  <si>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</si>
  <si>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</si>
  <si>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</si>
  <si>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</si>
  <si>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</si>
  <si>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</si>
  <si>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</si>
  <si>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</si>
  <si>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</si>
  <si>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</si>
  <si>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</si>
  <si>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</si>
  <si>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</si>
  <si>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</si>
  <si>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</si>
  <si>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</si>
  <si>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</si>
  <si>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</si>
  <si>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</si>
  <si>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</si>
  <si>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</si>
  <si>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</si>
  <si>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</si>
  <si>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</si>
  <si>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</si>
  <si>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</si>
  <si>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</si>
  <si>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</si>
  <si>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</si>
  <si>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</si>
  <si>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</si>
  <si>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</si>
  <si>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</si>
  <si>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</si>
  <si>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</si>
  <si>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</si>
  <si>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</si>
  <si>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</si>
  <si>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</si>
  <si>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</si>
  <si>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</si>
  <si>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</si>
  <si>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</si>
  <si>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</si>
  <si>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</si>
  <si>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</si>
  <si>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</si>
  <si>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</si>
  <si>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</si>
  <si>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</si>
  <si>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</si>
  <si>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</si>
  <si>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</si>
  <si>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</si>
  <si>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</si>
  <si>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</si>
  <si>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</si>
  <si>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</si>
  <si>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</si>
  <si>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</si>
  <si>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</si>
  <si>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</si>
  <si>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</si>
  <si>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</si>
  <si>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</si>
  <si>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</si>
  <si>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</si>
  <si>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</si>
  <si>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</si>
  <si>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</si>
  <si>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</si>
  <si>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</si>
  <si>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</si>
  <si>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</si>
  <si>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</si>
  <si>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</si>
  <si>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</si>
  <si>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</si>
  <si>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</si>
  <si>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</si>
  <si>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</si>
  <si>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</si>
  <si>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</si>
  <si>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</si>
  <si>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</si>
  <si>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</si>
  <si>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</si>
  <si>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</si>
  <si>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</si>
  <si>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</si>
  <si>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</si>
  <si>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</si>
  <si>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</si>
  <si>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</si>
  <si>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</si>
  <si>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</si>
  <si>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</si>
  <si>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</si>
  <si>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</si>
  <si>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</si>
  <si>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</si>
  <si>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</si>
  <si>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</si>
  <si>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</si>
  <si>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</si>
  <si>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</si>
  <si>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</si>
  <si>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</si>
  <si>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</si>
  <si>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</si>
  <si>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</si>
  <si>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</si>
  <si>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</si>
  <si>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Г.М. Адамчук</t>
  </si>
  <si>
    <t>І.М. Семенченко</t>
  </si>
  <si>
    <t>214 54</t>
  </si>
  <si>
    <t>inbox@gr.vl.court.gov.ua</t>
  </si>
  <si>
    <t>3 липня 2015 року</t>
  </si>
  <si>
    <t>перше півріччя 2015 року</t>
  </si>
  <si>
    <t>Горохівський районний суд Волинської області</t>
  </si>
  <si>
    <t>45700. Волинська область</t>
  </si>
  <si>
    <t>м. Горохів</t>
  </si>
  <si>
    <t>вул. Шевченка. 29</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</si>
</sst>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26</v>
      </c>
      <c r="F10" s="113">
        <v>26</v>
      </c>
      <c r="G10" s="113">
        <v>25</v>
      </c>
      <c r="H10" s="113">
        <v>5</v>
      </c>
      <c r="I10" s="113"/>
      <c r="J10" s="113"/>
      <c r="K10" s="113">
        <v>20</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28</v>
      </c>
      <c r="F23" s="113">
        <f>F10+F12+F15+F22</f>
        <v>28</v>
      </c>
      <c r="G23" s="113">
        <f>G10+G12+G15+G22</f>
        <v>27</v>
      </c>
      <c r="H23" s="113">
        <f>H10+H15</f>
        <v>5</v>
      </c>
      <c r="I23" s="113">
        <f>I10+I15</f>
        <v>0</v>
      </c>
      <c r="J23" s="113">
        <f>J10+J12+J15</f>
        <v>1</v>
      </c>
      <c r="K23" s="113">
        <f>K10+K12+K15</f>
        <v>21</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28</v>
      </c>
      <c r="G31" s="121">
        <v>20</v>
      </c>
      <c r="H31" s="121">
        <v>22</v>
      </c>
      <c r="I31" s="121">
        <v>22</v>
      </c>
      <c r="J31" s="121">
        <v>16</v>
      </c>
      <c r="K31" s="121"/>
      <c r="L31" s="121"/>
      <c r="M31" s="121"/>
      <c r="N31" s="121">
        <v>6</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&amp;L91031DD4&amp;CФорма № 2-А, Підрозділ: Горохівський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4</v>
      </c>
      <c r="F12" s="98">
        <v>4</v>
      </c>
      <c r="G12" s="98">
        <v>4</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4</v>
      </c>
      <c r="F24" s="98">
        <v>4</v>
      </c>
      <c r="G24" s="98">
        <v>4</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v>
      </c>
      <c r="E25" s="98">
        <v>4</v>
      </c>
      <c r="F25" s="98">
        <v>4</v>
      </c>
      <c r="G25" s="98">
        <v>4</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1</v>
      </c>
      <c r="F30" s="98">
        <v>1</v>
      </c>
      <c r="G30" s="98">
        <v>1</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1</v>
      </c>
      <c r="E43" s="98">
        <v>5</v>
      </c>
      <c r="F43" s="98">
        <v>5</v>
      </c>
      <c r="G43" s="98">
        <v>2</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c r="E44" s="98">
        <v>2</v>
      </c>
      <c r="F44" s="98">
        <v>2</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c r="E45" s="98">
        <v>2</v>
      </c>
      <c r="F45" s="98">
        <v>2</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c r="E46" s="98">
        <v>2</v>
      </c>
      <c r="F46" s="98">
        <v>2</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c r="F49" s="98"/>
      <c r="G49" s="98"/>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c r="F50" s="98"/>
      <c r="G50" s="98"/>
      <c r="H50" s="98"/>
      <c r="I50" s="98"/>
      <c r="J50" s="98"/>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9</v>
      </c>
      <c r="E88" s="98">
        <v>9</v>
      </c>
      <c r="F88" s="98">
        <v>9</v>
      </c>
      <c r="G88" s="98">
        <v>9</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8</v>
      </c>
      <c r="E90" s="98">
        <v>8</v>
      </c>
      <c r="F90" s="98">
        <v>8</v>
      </c>
      <c r="G90" s="98">
        <v>8</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8</v>
      </c>
      <c r="E94" s="98">
        <v>8</v>
      </c>
      <c r="F94" s="98">
        <v>8</v>
      </c>
      <c r="G94" s="98">
        <v>8</v>
      </c>
      <c r="H94" s="98"/>
      <c r="I94" s="98"/>
      <c r="J94" s="98"/>
      <c r="K94" s="116">
        <v>1</v>
      </c>
      <c r="L94" s="98"/>
      <c r="M94" s="98"/>
      <c r="N94" s="112"/>
      <c r="O94" s="98"/>
      <c r="P94" s="60"/>
    </row>
    <row r="95" spans="1:16" s="4" customFormat="1" ht="25.5" customHeight="1">
      <c r="A95" s="44">
        <v>88</v>
      </c>
      <c r="B95" s="129" t="s">
        <v>68</v>
      </c>
      <c r="C95" s="112">
        <v>1</v>
      </c>
      <c r="D95" s="98">
        <v>1</v>
      </c>
      <c r="E95" s="98">
        <v>1</v>
      </c>
      <c r="F95" s="98">
        <v>1</v>
      </c>
      <c r="G95" s="98">
        <v>1</v>
      </c>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c r="E97" s="98">
        <v>1</v>
      </c>
      <c r="F97" s="98">
        <v>1</v>
      </c>
      <c r="G97" s="98">
        <v>1</v>
      </c>
      <c r="H97" s="98"/>
      <c r="I97" s="98"/>
      <c r="J97" s="98"/>
      <c r="K97" s="116"/>
      <c r="L97" s="98"/>
      <c r="M97" s="98"/>
      <c r="N97" s="112"/>
      <c r="O97" s="98"/>
      <c r="P97" s="61"/>
    </row>
    <row r="98" spans="1:16" s="4" customFormat="1" ht="18.75" customHeight="1">
      <c r="A98" s="46">
        <v>91</v>
      </c>
      <c r="B98" s="130" t="s">
        <v>71</v>
      </c>
      <c r="C98" s="112"/>
      <c r="D98" s="98">
        <v>1</v>
      </c>
      <c r="E98" s="98"/>
      <c r="F98" s="98"/>
      <c r="G98" s="98"/>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3</v>
      </c>
      <c r="E103" s="98">
        <v>3</v>
      </c>
      <c r="F103" s="98">
        <v>3</v>
      </c>
      <c r="G103" s="98"/>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3</v>
      </c>
      <c r="E108" s="98">
        <v>3</v>
      </c>
      <c r="F108" s="98">
        <v>3</v>
      </c>
      <c r="G108" s="98"/>
      <c r="H108" s="98"/>
      <c r="I108" s="98"/>
      <c r="J108" s="98"/>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20</v>
      </c>
      <c r="E114" s="112">
        <f t="shared" si="0"/>
        <v>22</v>
      </c>
      <c r="F114" s="112">
        <f t="shared" si="0"/>
        <v>22</v>
      </c>
      <c r="G114" s="112">
        <f t="shared" si="0"/>
        <v>16</v>
      </c>
      <c r="H114" s="112">
        <f t="shared" si="0"/>
        <v>0</v>
      </c>
      <c r="I114" s="112">
        <f t="shared" si="0"/>
        <v>0</v>
      </c>
      <c r="J114" s="112">
        <f t="shared" si="0"/>
        <v>0</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&amp;L91031DD4&amp;CФорма № 2-А, Підрозділ: Горохівський районний суд Волинської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&amp;L91031DD4&amp;CФорма № 2-А, Підрозділ: Горохівський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16</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&amp;L91031DD4&amp;CФорма № 2-А, Підрозділ: Горохівський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&amp;L91031DD4&amp;C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2015-07-03T09:12:38Z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2-А_00155_2.2015 для суду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91031DD4</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